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6"/>
  </bookViews>
  <sheets>
    <sheet name="Биланс успеха" sheetId="1" state="visible" r:id="rId2"/>
    <sheet name="Биланс стања" sheetId="2" state="visible" r:id="rId3"/>
    <sheet name="Извештај о новчаним токовима" sheetId="3" state="visible" r:id="rId4"/>
    <sheet name="Трошкови запослених" sheetId="4" state="visible" r:id="rId5"/>
    <sheet name="Динамика запослених" sheetId="5" state="visible" r:id="rId6"/>
    <sheet name="Запослени (МИН-МАХ)" sheetId="6" state="visible" r:id="rId7"/>
    <sheet name="Приходи из буџета" sheetId="7" state="visible" r:id="rId8"/>
    <sheet name="Ср. за посебне намене" sheetId="8" state="visible" r:id="rId9"/>
    <sheet name="Добит " sheetId="9" state="visible" r:id="rId10"/>
    <sheet name="Кредити " sheetId="10" state="visible" r:id="rId11"/>
    <sheet name="Готовина" sheetId="11" state="visible" r:id="rId12"/>
    <sheet name="Извештај о инвестицијама" sheetId="12" state="visible" r:id="rId13"/>
    <sheet name="Пот, обавезе и суд. спорови" sheetId="13" state="visible" r:id="rId14"/>
  </sheets>
  <definedNames>
    <definedName function="false" hidden="false" localSheetId="1" name="_xlnm.Print_Area" vbProcedure="false">'Биланс стања'!$A$1:$I$145</definedName>
    <definedName function="false" hidden="false" localSheetId="10" name="_xlnm.Print_Area" vbProcedure="false">Готовина!$A$1:$I$38</definedName>
    <definedName function="false" hidden="false" localSheetId="4" name="_xlnm.Print_Area" vbProcedure="false">'Динамика запослених'!$B$1:$L$31</definedName>
    <definedName function="false" hidden="false" localSheetId="2" name="_xlnm.Print_Area" vbProcedure="false">'Извештај о новчаним токовима'!$A$1:$H$69</definedName>
    <definedName function="false" hidden="false" localSheetId="7" name="_xlnm.Print_Area" vbProcedure="false">'Ср. за посебне намене'!$B$2:$K$32</definedName>
    <definedName function="false" hidden="false" localSheetId="3" name="_xlnm.Print_Area" vbProcedure="false">'Трошкови запослених'!$A$1:$H$41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<sst xmlns="http://schemas.openxmlformats.org/spreadsheetml/2006/main" count="1016" uniqueCount="802">
  <si>
    <t xml:space="preserve">Образац 1.</t>
  </si>
  <si>
    <t xml:space="preserve">БИЛАНС УСПЕХА</t>
  </si>
  <si>
    <t xml:space="preserve">за период од 01.01. до 30.06.2023. године*</t>
  </si>
  <si>
    <t xml:space="preserve">у 000 динара</t>
  </si>
  <si>
    <t xml:space="preserve">Група рачуна, рачун</t>
  </si>
  <si>
    <t xml:space="preserve">П О З И Ц И Ј А</t>
  </si>
  <si>
    <t xml:space="preserve">АОП</t>
  </si>
  <si>
    <t xml:space="preserve">Стање на дан 
31.12.2022.
Претходна година</t>
  </si>
  <si>
    <t xml:space="preserve">Планирано стање
на дан 31.12.2023 </t>
  </si>
  <si>
    <t xml:space="preserve">01.01-30.06.2023. године*</t>
  </si>
  <si>
    <t xml:space="preserve">Проценат реализације (реализација / план 30.06.2023*)</t>
  </si>
  <si>
    <t xml:space="preserve">План </t>
  </si>
  <si>
    <t xml:space="preserve">Реализација</t>
  </si>
  <si>
    <t xml:space="preserve">A. ПОСЛОВНИ ПРИХОДИ </t>
  </si>
  <si>
    <t xml:space="preserve">(1002 + 1005 + 1008 + 1009 - 1010 + 1011 + 1012)</t>
  </si>
  <si>
    <t xml:space="preserve">I. ПРИХОДИ ОД ПРОДАЈЕ РОБЕ (1003 + 1004)</t>
  </si>
  <si>
    <t xml:space="preserve">600, 602 и 604</t>
  </si>
  <si>
    <t xml:space="preserve">1. Приходи од продаје робе на домаћем тржишту </t>
  </si>
  <si>
    <t xml:space="preserve">601, 603 и 605</t>
  </si>
  <si>
    <t xml:space="preserve">2. Приходи од продаје роба на иностраном тржишту </t>
  </si>
  <si>
    <t xml:space="preserve">II. ПРИХОДИ ОД ПРОДАЈЕ ПРОИЗВОДА И УСЛУГА (1006 + 1007)</t>
  </si>
  <si>
    <t xml:space="preserve">610, 612 и 614</t>
  </si>
  <si>
    <t xml:space="preserve">1. Приходи од продаје производа и услуга на домаћем тржишту </t>
  </si>
  <si>
    <t xml:space="preserve">611, 613 и 615</t>
  </si>
  <si>
    <t xml:space="preserve">2. Приходи од продаје производа и услуга на иностраном тржишту </t>
  </si>
  <si>
    <t xml:space="preserve">III. ПРИХОДИ ОД АКТИВИРАЊА УЧИНАКА И РОБЕ </t>
  </si>
  <si>
    <t xml:space="preserve">IV. ПОВЕЋАЊЕ ВРЕДНОСТИ ЗАЛИХА НЕДОВРШЕНИХ И ГОТОВИХ ПРОИЗВОДА </t>
  </si>
  <si>
    <t xml:space="preserve">V. СМАЊЕЊЕ ВРЕДНОСТИ ЗАЛИХА НЕДОВРШЕНИХ И ГОТОВИХ ПРОИЗВОДА </t>
  </si>
  <si>
    <t xml:space="preserve">64 и 65</t>
  </si>
  <si>
    <t xml:space="preserve">VI. ОСТАЛИ ПОСЛОВНИ ПРИХОДИ </t>
  </si>
  <si>
    <t xml:space="preserve">68,  осим 683, 685 и 686</t>
  </si>
  <si>
    <t xml:space="preserve">VII. ПРИХОДИ ОД УСКЛАЂИВАЊА ВРЕДНОСТИ ИМОВИНЕ (ОСИМ ФИНАНСИЈСКЕ) </t>
  </si>
  <si>
    <t xml:space="preserve">Б. ПОСЛОВНИ РАСХОДИ (1014 + 1015 + 1016 + 1020 + 1021 + 1022 + 1023 + 1024)</t>
  </si>
  <si>
    <t xml:space="preserve">I. НАБАВНА ВРЕДНОСТ ПРОДАТЕ РОБЕ </t>
  </si>
  <si>
    <t xml:space="preserve">II. ТРОШКОВИ МАТЕРИЈАЛА, ГОРИВА И ЕНЕРГИЈЕ </t>
  </si>
  <si>
    <t xml:space="preserve">III. ТРОШКОВИ ЗАРАДА, НАКНАДА ЗАРАДА И ОСТАЛИ ЛИЧНИ РАСХОДИ (1017 + 1018 + 1019)</t>
  </si>
  <si>
    <t xml:space="preserve">1. Трошкови зарада и накнада зарада </t>
  </si>
  <si>
    <t xml:space="preserve">2. Трошкови пореза и доприноса на зараде и накнаде зарада </t>
  </si>
  <si>
    <t xml:space="preserve">52 осим 520 и 521</t>
  </si>
  <si>
    <t xml:space="preserve">3. Остали лични расходи и накнаде</t>
  </si>
  <si>
    <t xml:space="preserve">IV. ТРОШКОВИ АМОРТИЗАЦИЈЕ </t>
  </si>
  <si>
    <t xml:space="preserve">58, осим 583, 585 и 586</t>
  </si>
  <si>
    <t xml:space="preserve">V. РАСХОДИ ОД УСКЛАЂИВАЊА ВРЕДНОСТИ ИМОВИНЕ (ОСИМ ФИНАНСИЈСКЕ) </t>
  </si>
  <si>
    <t xml:space="preserve">VI. ТРОШКОВИ ПРОИЗВОДНИХ УСЛУГА </t>
  </si>
  <si>
    <t xml:space="preserve">54, осим 540</t>
  </si>
  <si>
    <t xml:space="preserve">VII. ТРОШКОВИ РЕЗЕРВИСАЊА </t>
  </si>
  <si>
    <t xml:space="preserve">VIII. НЕМАТЕРИЈАЛНИ ТРОШКОВИ </t>
  </si>
  <si>
    <t xml:space="preserve">В. ПОСЛОВНИ ДОБИТАК (1001 - 1013) ≥ 0</t>
  </si>
  <si>
    <t xml:space="preserve">Г. ПОСЛОВНИ ГУБИТАК (1013 - 1001) ≥ 0</t>
  </si>
  <si>
    <t xml:space="preserve">Д. ФИНАНСИЈСКИ ПРИХОДИ </t>
  </si>
  <si>
    <t xml:space="preserve">(1028 + 1029 + 1030 + 1031)</t>
  </si>
  <si>
    <t xml:space="preserve">660 и 661</t>
  </si>
  <si>
    <t xml:space="preserve">I. ФИНАНСИЈСКИ ПРИХОДИ ИЗ ОДНОСА СА МАТИЧНИМ, ЗАВИСНИМ И ОСТАЛИМ ПОВЕЗАНИМ ЛИЦИМА </t>
  </si>
  <si>
    <t xml:space="preserve">II. ПРИХОДИ ОД КАМАТА </t>
  </si>
  <si>
    <t xml:space="preserve">663 i 664</t>
  </si>
  <si>
    <t xml:space="preserve">III. ПОЗИТИВНЕ КРУСНЕ РАЗЛИКЕ И ПОЗИТИВНИ ЕФЕКТИ ВАЛУТНЕ КЛАУЗУЛЕ </t>
  </si>
  <si>
    <t xml:space="preserve">665 i 669</t>
  </si>
  <si>
    <t xml:space="preserve">IV. ОСТАЛИ ФИНАНСИЈСКИ ПРИХОДИ </t>
  </si>
  <si>
    <t xml:space="preserve">Ђ. ФИНАНСИЈСКИ РАСХОДИ    (1033 + 1034 + 1035 + 1036)</t>
  </si>
  <si>
    <t xml:space="preserve">560 и 561</t>
  </si>
  <si>
    <t xml:space="preserve">I. ФИНАНСИЈСКИ РАСХОДИ ИЗ ОДНОСА СА МАТИЧНИМ, ЗАВИСНИМ И ОСТАЛИМ ПОВЕЗАНИМ ЛИЦИМА </t>
  </si>
  <si>
    <t xml:space="preserve">II. РАСХОДИ КАМАТА </t>
  </si>
  <si>
    <t xml:space="preserve">563 и 564</t>
  </si>
  <si>
    <t xml:space="preserve">III. НЕГАТИВНЕ КУРСНЕ РАЗЛИКЕ И НЕГАТИВНИ ЕФЕКТИ ВАЛУТНЕ КЛАУЗУЛЕ </t>
  </si>
  <si>
    <t xml:space="preserve">565 и 569</t>
  </si>
  <si>
    <t xml:space="preserve">IV. ОСТАЛИ ФИНАНСИЈСКИ РАСХОДИ </t>
  </si>
  <si>
    <t xml:space="preserve">E. ДОБИТАК ИЗ ФИНАНСИРАЊА (1027 - 1032) ≥ 0</t>
  </si>
  <si>
    <t xml:space="preserve">Ж. ГУБИТАК ИЗ ФИНАНСИРАЊА (1032 - 1027) ≥ 0</t>
  </si>
  <si>
    <t xml:space="preserve">683, 685 и 686</t>
  </si>
  <si>
    <t xml:space="preserve">З. ПРИХОДИ ОД УСКЛАЂИВАЊА ВРЕДНОСТИ ФИНАНСИЈСКЕ ИМОВИНЕ КОЈА СЕ ИСКАЗУЈЕ ПО ФЕР ВРЕДНОСТИ КРОЗ БИЛАНС УСПЕХА </t>
  </si>
  <si>
    <t xml:space="preserve">583, 585 и 586</t>
  </si>
  <si>
    <t xml:space="preserve">И. РАСХОДИ ОД УСКЛАЂИВАЊА ВРЕДНОСТИ ФИНАНСИЈСКЕ ИМОВИНЕ КОЈА СЕ ИСКАЗУЈЕ ПО ФЕР ВРЕДНОСТИ КРОЗ БИЛАНС УСПЕХА </t>
  </si>
  <si>
    <t xml:space="preserve">J. ОСТАЛИ ПРИХОДИ </t>
  </si>
  <si>
    <t xml:space="preserve">K. ОСТАЛИ РАСХОДИ </t>
  </si>
  <si>
    <t xml:space="preserve">Л. УКУПНИ ПРИХОДИ </t>
  </si>
  <si>
    <t xml:space="preserve">(1001 + 1027 + 1039 + 1041)</t>
  </si>
  <si>
    <t xml:space="preserve">Љ. УКУПНИ РАСХОДИ </t>
  </si>
  <si>
    <t xml:space="preserve">(1013 + 1032 + 1040 + 1042)</t>
  </si>
  <si>
    <t xml:space="preserve">M. ДОБИТАК ИЗ РЕДОВНОГ ПОСЛОВАЊА ПРЕ ОПОРЕЗИВАЊА (1043 - 1044) ≥ 0</t>
  </si>
  <si>
    <t xml:space="preserve">Н. ГУБИТАК ИЗ РЕДОВНОГ ПОСЛОВАЊА ПРЕ ОПОРЕЗИВАЊА (1044 - 1043) ≥ 0</t>
  </si>
  <si>
    <t xml:space="preserve">69-59</t>
  </si>
  <si>
    <t xml:space="preserve">Њ. ПОЗИТИВАН НЕТО ЕФЕКАТ НА РЕЗУЛТАТ ПО ОСНОВУ ДОБИТКА ПОСЛОВАЊА КОЈЕ СЕ ОБУСТАВЉА, ПРОМЕНА РАЧУНОВОДСТВЕНИХ ПОЛИТИКА И ИСПРАВКИ ГРЕШАКА ИЗ РАНИЈИХ ПЕРИОДА </t>
  </si>
  <si>
    <t xml:space="preserve">59- 69</t>
  </si>
  <si>
    <t xml:space="preserve">O. НЕГАТИВАН НЕТО ЕФЕКАТ НА РЕЗУЛТАТ ПО ОСНОВУ ГУБИТКА ПОСЛОВАЊА КОЈЕ СЕ ОБУСТАВЉА, ПРОМЕНА РАЧУНОВОДСТВЕНИХ ПОЛИТИКА И ИСПРАВКИ ГРЕШАКА ИЗ РАНИЈИХ ПЕРИОДА </t>
  </si>
  <si>
    <t xml:space="preserve">П. ДОБИТАК ПРЕ ОПОРЕЗИВАЊА </t>
  </si>
  <si>
    <r>
      <rPr>
        <b val="true"/>
        <sz val="9"/>
        <rFont val="Times New Roman"/>
        <family val="2"/>
        <charset val="1"/>
      </rPr>
      <t xml:space="preserve">(1045 </t>
    </r>
    <r>
      <rPr>
        <sz val="9"/>
        <rFont val="Times New Roman"/>
        <family val="2"/>
        <charset val="1"/>
      </rPr>
      <t xml:space="preserve">-</t>
    </r>
    <r>
      <rPr>
        <b val="true"/>
        <sz val="9"/>
        <rFont val="Times New Roman"/>
        <family val="2"/>
        <charset val="1"/>
      </rPr>
      <t xml:space="preserve"> 1046 + 1047 </t>
    </r>
    <r>
      <rPr>
        <sz val="9"/>
        <rFont val="Times New Roman"/>
        <family val="2"/>
        <charset val="1"/>
      </rPr>
      <t xml:space="preserve">-</t>
    </r>
    <r>
      <rPr>
        <b val="true"/>
        <sz val="9"/>
        <rFont val="Times New Roman"/>
        <family val="2"/>
        <charset val="1"/>
      </rPr>
      <t xml:space="preserve"> 1048) ≥ 0</t>
    </r>
  </si>
  <si>
    <t xml:space="preserve">Р. ГУБИТАК ПРЕ ОПОРЕЗИВАЊА </t>
  </si>
  <si>
    <t xml:space="preserve">(1046 - 1045 + 1048 - 1047) ≥ 0</t>
  </si>
  <si>
    <t xml:space="preserve">С. ПОРЕЗ НА ДОБИТАК </t>
  </si>
  <si>
    <t xml:space="preserve">I. ПОРЕСКИ РАСХОД ПЕРИОДА </t>
  </si>
  <si>
    <t xml:space="preserve">722 дуг. салдо</t>
  </si>
  <si>
    <t xml:space="preserve">II. ОДЛОЖЕНИ ПОРЕСКИХ РАСХОДИ ПЕРИОДА </t>
  </si>
  <si>
    <t xml:space="preserve">722 пот. салдо</t>
  </si>
  <si>
    <t xml:space="preserve">III. ОДЛОЖЕНИ ПОРЕСКИ ПРИХОДИ ПЕРИОДА </t>
  </si>
  <si>
    <t xml:space="preserve">T. ИСПЛАЋЕНА ЛИЧНА ПРИМАЊА ПОСЛОДАВЦА </t>
  </si>
  <si>
    <t xml:space="preserve">Ћ. НЕТО ДОБИТАК </t>
  </si>
  <si>
    <t xml:space="preserve">(1049 - 1050 -1051 - 1052 + 1053 - 1054) ≥ 0</t>
  </si>
  <si>
    <t xml:space="preserve">У. НЕТО ГУБИТАК </t>
  </si>
  <si>
    <t xml:space="preserve">(1050 - 1049 + 1051 + 1052 - 1053 + 1054) ≥ 0</t>
  </si>
  <si>
    <t xml:space="preserve">I. НЕТО ДОБИТАК КОЈИ ПРИПАДА УЧЕШЋИМА БЕЗ ПРАВА КОНТРОЛЕ </t>
  </si>
  <si>
    <t xml:space="preserve">II. НЕТО ДОБИТАК КОЈИ ПРИПАДА МАТИЧНОМ ПРАВНОМ ЛИЦУ </t>
  </si>
  <si>
    <t xml:space="preserve">III. НЕТО ГУБИТАК КОЈИ ПРИПАДА УЧЕШЋИМА БЕЗ ПРАВА КОНТРОЛЕ </t>
  </si>
  <si>
    <t xml:space="preserve">IV. НЕТО ГУБИТАК КОЈИ ПРИПАДА МАТИЧНОМ ПРАВНОМ ЛИЦУ </t>
  </si>
  <si>
    <t xml:space="preserve">V. ЗАРАДА ПО АКЦИЈИ </t>
  </si>
  <si>
    <t xml:space="preserve">1. Основна зарада по акцији </t>
  </si>
  <si>
    <t xml:space="preserve">2. Умањена (разводњена) зарада по акцији </t>
  </si>
  <si>
    <t xml:space="preserve">* Последњи дан тромесечја за који се извештај саставља</t>
  </si>
  <si>
    <t xml:space="preserve">Образац 1а.</t>
  </si>
  <si>
    <t xml:space="preserve">БИЛАНС СТАЊА  на дан 30.06.2023. године*</t>
  </si>
  <si>
    <t xml:space="preserve">Планирано стање 
на дан 31.12.2023. Текућа година</t>
  </si>
  <si>
    <t xml:space="preserve">30.06.2023. године*</t>
  </si>
  <si>
    <t xml:space="preserve">АКТИВА</t>
  </si>
  <si>
    <t xml:space="preserve">00</t>
  </si>
  <si>
    <t xml:space="preserve">A. УПИСАНИ А НЕУПЛАЋЕНИ КАПИТАЛ </t>
  </si>
  <si>
    <t xml:space="preserve">0001</t>
  </si>
  <si>
    <t xml:space="preserve">Б. СТАЛНА ИМОВИНА</t>
  </si>
  <si>
    <t xml:space="preserve">0002</t>
  </si>
  <si>
    <t xml:space="preserve">(0003 + 0009 + 0017 + 0018 + 0028)</t>
  </si>
  <si>
    <t xml:space="preserve">01</t>
  </si>
  <si>
    <t xml:space="preserve">I. НЕМАТЕРИЈАЛНА ИМОВИНА</t>
  </si>
  <si>
    <t xml:space="preserve">0003</t>
  </si>
  <si>
    <t xml:space="preserve">(0004 + 0005 + 0006 + 0007 + 0008)</t>
  </si>
  <si>
    <t xml:space="preserve">010</t>
  </si>
  <si>
    <t xml:space="preserve">1. Улагања у развој</t>
  </si>
  <si>
    <t xml:space="preserve">0004</t>
  </si>
  <si>
    <t xml:space="preserve">011, 012 и 014</t>
  </si>
  <si>
    <t xml:space="preserve">2. Концесије, патенти, лиценце, робне и услужне марке, софтвер и остала нематеријална имовина </t>
  </si>
  <si>
    <t xml:space="preserve">0005</t>
  </si>
  <si>
    <t xml:space="preserve">013</t>
  </si>
  <si>
    <t xml:space="preserve">3. Гудвил </t>
  </si>
  <si>
    <t xml:space="preserve">0006</t>
  </si>
  <si>
    <t xml:space="preserve">015 и 016</t>
  </si>
  <si>
    <t xml:space="preserve">4. Нематеријална имовина узета у лизинг и нематеријална имовина у припреми </t>
  </si>
  <si>
    <t xml:space="preserve">0007</t>
  </si>
  <si>
    <t xml:space="preserve">017</t>
  </si>
  <si>
    <t xml:space="preserve">5. Аванси за нематеријалну имовину</t>
  </si>
  <si>
    <t xml:space="preserve">0008</t>
  </si>
  <si>
    <t xml:space="preserve">02</t>
  </si>
  <si>
    <t xml:space="preserve">II. НЕКРЕТНИНЕ, ПОСТРОЈЕЊА И ОПРЕМА</t>
  </si>
  <si>
    <t xml:space="preserve">0009</t>
  </si>
  <si>
    <t xml:space="preserve">(0010 + 0011 + 0012 + 0013 + 0014 + 0015 + 0016)</t>
  </si>
  <si>
    <t xml:space="preserve">020, 021 и 022</t>
  </si>
  <si>
    <t xml:space="preserve">1. Земљиште и грађевински објекти</t>
  </si>
  <si>
    <t xml:space="preserve">0010</t>
  </si>
  <si>
    <t xml:space="preserve">023</t>
  </si>
  <si>
    <t xml:space="preserve">2. Постројења и опрема</t>
  </si>
  <si>
    <t xml:space="preserve">0011</t>
  </si>
  <si>
    <t xml:space="preserve">024</t>
  </si>
  <si>
    <t xml:space="preserve">3. Инвестиционе некретнине</t>
  </si>
  <si>
    <t xml:space="preserve">0012</t>
  </si>
  <si>
    <t xml:space="preserve">025 и 027</t>
  </si>
  <si>
    <t xml:space="preserve">4. Некретнине, постројења и опрема узети у лизинг и некретнине, постројења и опрема у припреми </t>
  </si>
  <si>
    <t xml:space="preserve">0013</t>
  </si>
  <si>
    <t xml:space="preserve">026 и 028</t>
  </si>
  <si>
    <t xml:space="preserve">5. Остале некретнине, постројења и опрема и улагања на туђим некретнинама, постројењима и опреми </t>
  </si>
  <si>
    <t xml:space="preserve">0014</t>
  </si>
  <si>
    <t xml:space="preserve">029 (део)</t>
  </si>
  <si>
    <t xml:space="preserve">6. Аванси за некретнине, постројења и опрему у земљи </t>
  </si>
  <si>
    <t xml:space="preserve">0015</t>
  </si>
  <si>
    <t xml:space="preserve">7. Аванси за некретнине, постројења и опрему у иностранству </t>
  </si>
  <si>
    <t xml:space="preserve">0016</t>
  </si>
  <si>
    <t xml:space="preserve">03</t>
  </si>
  <si>
    <t xml:space="preserve">III. БИОЛОШКА СРЕДСТВА </t>
  </si>
  <si>
    <t xml:space="preserve">0017</t>
  </si>
  <si>
    <t xml:space="preserve">04 и 05</t>
  </si>
  <si>
    <t xml:space="preserve">IV. ДУГОРОЧНИ ФИНАНСИЈСКИ ПЛАСМАНИ И ДУГОРОЧНА ПОТРАЖИВАЊА </t>
  </si>
  <si>
    <t xml:space="preserve">0018</t>
  </si>
  <si>
    <t xml:space="preserve">(0019 + 0020 + 0021 + 0022 + 0023 + 0024 + 0025 + 0026 + 0027)</t>
  </si>
  <si>
    <t xml:space="preserve">040 (део), 041 (део) и 042 (део)</t>
  </si>
  <si>
    <t xml:space="preserve">1. Учешћа у капиталу правних лица (осим учешћа у капиталу која се вреднују методом учешћа)</t>
  </si>
  <si>
    <t xml:space="preserve">0019</t>
  </si>
  <si>
    <t xml:space="preserve">040 (део), 041 (део), 042 (део)</t>
  </si>
  <si>
    <t xml:space="preserve">2. Учешћа у капиталу која се вреднују методом учешћа</t>
  </si>
  <si>
    <t xml:space="preserve">0020</t>
  </si>
  <si>
    <t xml:space="preserve">043, 050 (део) и 051 (део)</t>
  </si>
  <si>
    <t xml:space="preserve">3. Дугорочни пласмани матичном, зависним и осталим повезаним лицима и дугорочна потраживања од тих лица у земљи </t>
  </si>
  <si>
    <t xml:space="preserve">0021</t>
  </si>
  <si>
    <t xml:space="preserve">044, 050 (део), 051 (део)</t>
  </si>
  <si>
    <t xml:space="preserve">4. Дугорочни пласмани матичном, зависним и осталим повезаним лицима и дугорочна потраживања од тих лица у иностранству </t>
  </si>
  <si>
    <t xml:space="preserve">0022</t>
  </si>
  <si>
    <t xml:space="preserve">045 (део) и 053 (део)</t>
  </si>
  <si>
    <t xml:space="preserve">5. Дугорочни пласмани (дати кредити и зајмови) у земљи </t>
  </si>
  <si>
    <t xml:space="preserve">0023</t>
  </si>
  <si>
    <t xml:space="preserve">6. Дугорочни пласмани (дати кредити и зајмови) у иностранству </t>
  </si>
  <si>
    <t xml:space="preserve">0024</t>
  </si>
  <si>
    <t xml:space="preserve">046</t>
  </si>
  <si>
    <t xml:space="preserve">7. Дугорочна финансијска улагања (хартије од вредности које се вреднују по амортизованој вредности) </t>
  </si>
  <si>
    <t xml:space="preserve">0025</t>
  </si>
  <si>
    <t xml:space="preserve">047</t>
  </si>
  <si>
    <t xml:space="preserve">8. Откупљене сопствене акције и откупљени сопствени удели </t>
  </si>
  <si>
    <t xml:space="preserve">0026</t>
  </si>
  <si>
    <t xml:space="preserve">048, 052, 054, 055 и 056</t>
  </si>
  <si>
    <t xml:space="preserve">9. Остали дугорочни финансијски пласмани и остала дугорочна потраживања </t>
  </si>
  <si>
    <t xml:space="preserve">0027</t>
  </si>
  <si>
    <t xml:space="preserve">28 (део) осим 288</t>
  </si>
  <si>
    <t xml:space="preserve">V. ДУГОРОЧНА АКТИВНА ВРЕМЕНСКА РАЗГРАНИЧЕЊА </t>
  </si>
  <si>
    <t xml:space="preserve">0028</t>
  </si>
  <si>
    <t xml:space="preserve">В. ОДЛОЖЕНА ПОРЕСКА СРЕДСТВА </t>
  </si>
  <si>
    <t xml:space="preserve">0029</t>
  </si>
  <si>
    <t xml:space="preserve">Г. ОБРТНА ИМОВИНА </t>
  </si>
  <si>
    <t xml:space="preserve">0030</t>
  </si>
  <si>
    <t xml:space="preserve">(0031 + 0037 + 0038 + 0044 + 0048 + 0057+ 0058)</t>
  </si>
  <si>
    <t xml:space="preserve">Класа 1, осим групе рачуна 14</t>
  </si>
  <si>
    <t xml:space="preserve">I. ЗАЛИХЕ (0032 + 0033 + 0034 + 0035 + 0036)</t>
  </si>
  <si>
    <t xml:space="preserve">0031</t>
  </si>
  <si>
    <t xml:space="preserve">1. Материјал, резервни делови, алат и ситан инвентар </t>
  </si>
  <si>
    <t xml:space="preserve">0032</t>
  </si>
  <si>
    <t xml:space="preserve">11 и 12</t>
  </si>
  <si>
    <t xml:space="preserve">2. Недовршена производња и готови производи </t>
  </si>
  <si>
    <t xml:space="preserve">0033</t>
  </si>
  <si>
    <t xml:space="preserve">3. Роба </t>
  </si>
  <si>
    <t xml:space="preserve">0034</t>
  </si>
  <si>
    <t xml:space="preserve">150, 152 и 154</t>
  </si>
  <si>
    <t xml:space="preserve">4. Плаћени аванси за залихе и услуге у земљи</t>
  </si>
  <si>
    <t xml:space="preserve">0035</t>
  </si>
  <si>
    <t xml:space="preserve">151, 153 и 155</t>
  </si>
  <si>
    <t xml:space="preserve">5. Плаћени аванси за залихе и услуге у иностранству </t>
  </si>
  <si>
    <t xml:space="preserve">0036</t>
  </si>
  <si>
    <t xml:space="preserve">II. СТАЛНА ИМОВИНА КОЈА СЕ ДРЖИ ЗА ПРОДАЈУ И ПРЕСТАНАК ПОСЛОВАЊА </t>
  </si>
  <si>
    <t xml:space="preserve">0037</t>
  </si>
  <si>
    <t xml:space="preserve">III. ПОТРАЖИВАЊА ПО ОСНОВУ ПРОДАЈЕ </t>
  </si>
  <si>
    <t xml:space="preserve">0038</t>
  </si>
  <si>
    <t xml:space="preserve">(0039 + 0040 + 0041 + 0042 + 0043)</t>
  </si>
  <si>
    <t xml:space="preserve">1. Потраживања од купаца у земљи </t>
  </si>
  <si>
    <t xml:space="preserve">0039</t>
  </si>
  <si>
    <t xml:space="preserve">2. Потраживања од купаца у иностранству </t>
  </si>
  <si>
    <t xml:space="preserve">0040</t>
  </si>
  <si>
    <t xml:space="preserve">200 и 202</t>
  </si>
  <si>
    <t xml:space="preserve">3. Потраживања од матичног, зависних и осталих повезаних лица у земљи </t>
  </si>
  <si>
    <t xml:space="preserve">0041</t>
  </si>
  <si>
    <t xml:space="preserve">201 и 203</t>
  </si>
  <si>
    <t xml:space="preserve">4. Потраживања од матичног, зависних и осталих повезаних лица у иностранству</t>
  </si>
  <si>
    <t xml:space="preserve">0042</t>
  </si>
  <si>
    <t xml:space="preserve">5. Остала потраживања по основу продаје </t>
  </si>
  <si>
    <t xml:space="preserve">0043</t>
  </si>
  <si>
    <t xml:space="preserve">21, 22 и 27</t>
  </si>
  <si>
    <t xml:space="preserve">IV. ОСТАЛА КРАТКОРОЧНА ПОТРАЖИВАЊА </t>
  </si>
  <si>
    <t xml:space="preserve">0044</t>
  </si>
  <si>
    <t xml:space="preserve">(0045 + 0046 + 0047)</t>
  </si>
  <si>
    <t xml:space="preserve">21, 22 осим 223 и 224, и 27</t>
  </si>
  <si>
    <t xml:space="preserve">1. Остала потраживања </t>
  </si>
  <si>
    <t xml:space="preserve">0045</t>
  </si>
  <si>
    <t xml:space="preserve">2. Потраживања за више плаћен порез на добитак </t>
  </si>
  <si>
    <t xml:space="preserve">0046</t>
  </si>
  <si>
    <t xml:space="preserve">3. Потраживања по основу преплаћених осталих пореза и доприноса </t>
  </si>
  <si>
    <t xml:space="preserve">0047</t>
  </si>
  <si>
    <t xml:space="preserve">V. КРАТКОРОЧНИ ФИНАНСИЈСКИ ПЛАСМАНИ </t>
  </si>
  <si>
    <t xml:space="preserve">0048</t>
  </si>
  <si>
    <t xml:space="preserve">(0049 + 0050 + 0051 + 0052 + 0053 + 0054 + 0055 + 0056)</t>
  </si>
  <si>
    <t xml:space="preserve">1. Краткорочни кредити и пласмани - матично и зависна правна лица </t>
  </si>
  <si>
    <t xml:space="preserve">0049</t>
  </si>
  <si>
    <t xml:space="preserve">2. Краткорочни кредити и пласмани - остала повезана правна  лица </t>
  </si>
  <si>
    <t xml:space="preserve">0050</t>
  </si>
  <si>
    <t xml:space="preserve">232, 234 (део)</t>
  </si>
  <si>
    <t xml:space="preserve">3. Краткорочни кредити, зајмови и пласмани у земљи </t>
  </si>
  <si>
    <t xml:space="preserve">0051</t>
  </si>
  <si>
    <t xml:space="preserve">233, 234 (део)</t>
  </si>
  <si>
    <t xml:space="preserve">4. Kраткорочни кредити, зајмови и пласмани у иностранству </t>
  </si>
  <si>
    <t xml:space="preserve">0052</t>
  </si>
  <si>
    <t xml:space="preserve">5. Хартије од вредности које се вреднују по амортизованој вредности </t>
  </si>
  <si>
    <t xml:space="preserve">0053</t>
  </si>
  <si>
    <t xml:space="preserve">236 (део)</t>
  </si>
  <si>
    <t xml:space="preserve">6. Финансијска средства која се вреднују по фер вредности кроз Биланс успеха </t>
  </si>
  <si>
    <t xml:space="preserve">0054</t>
  </si>
  <si>
    <t xml:space="preserve">7. Откупљене сопствене акције и откупљени сопствени удели </t>
  </si>
  <si>
    <t xml:space="preserve">0055</t>
  </si>
  <si>
    <t xml:space="preserve">236 (део), 238 и 239</t>
  </si>
  <si>
    <t xml:space="preserve">8. Остали краткорочни финансијски пласмани </t>
  </si>
  <si>
    <t xml:space="preserve">0056</t>
  </si>
  <si>
    <t xml:space="preserve">VI. ГОТОВИНА И ГОТОВИНСКИ ЕКВИВАЛЕНТИ </t>
  </si>
  <si>
    <t xml:space="preserve">0057</t>
  </si>
  <si>
    <t xml:space="preserve">28 (део), осим 288</t>
  </si>
  <si>
    <t xml:space="preserve">VII. КРАТКОРОЧНА АКТИВНА ВРЕМЕНСКА РАЗГРАНИЧЕЊА </t>
  </si>
  <si>
    <t xml:space="preserve">0058</t>
  </si>
  <si>
    <t xml:space="preserve">Д. УКУПНА АКТИВА = ПОСЛОВНА ИМОВИНА (0001 + 0002 + 0029 + 0030)</t>
  </si>
  <si>
    <t xml:space="preserve">0059</t>
  </si>
  <si>
    <t xml:space="preserve">Ђ. ВАНБИЛАНСНА АКТИВА </t>
  </si>
  <si>
    <t xml:space="preserve">0060</t>
  </si>
  <si>
    <t xml:space="preserve">ПАСИВА</t>
  </si>
  <si>
    <t xml:space="preserve">A. КАПИТАЛ</t>
  </si>
  <si>
    <t xml:space="preserve">0401</t>
  </si>
  <si>
    <t xml:space="preserve">(0402 + 0403 + 0404 + 0405 + 0406 - 0407 + 0408 + 0411 - 0412) ≥ 0</t>
  </si>
  <si>
    <t xml:space="preserve">30, осим 306</t>
  </si>
  <si>
    <t xml:space="preserve">I. ОСНОВНИ КАПИТАЛ </t>
  </si>
  <si>
    <t xml:space="preserve">0402</t>
  </si>
  <si>
    <t xml:space="preserve">II. УПИСАНИ А НЕУПЛАЋЕНИ КАПИТАЛ </t>
  </si>
  <si>
    <t xml:space="preserve">0403</t>
  </si>
  <si>
    <t xml:space="preserve">III. ЕМИСИОНА ПРЕМИЈА </t>
  </si>
  <si>
    <t xml:space="preserve">0404</t>
  </si>
  <si>
    <t xml:space="preserve">IV. РЕЗЕРВЕ </t>
  </si>
  <si>
    <t xml:space="preserve">0405</t>
  </si>
  <si>
    <t xml:space="preserve">330 и потражни салдо рачуна 331,332, 333, 334, 335, 336 и 337</t>
  </si>
  <si>
    <t xml:space="preserve">V. ПОЗИТИВНЕ РЕВАЛОРИЗАЦИОНЕ РЕЗЕРВЕ И НЕРЕАЛИЗОВАНИ ДОБИЦИ ПО ОСНОВУ ФИНАНСИЈСКИХ СРЕДСТАВА И ДРУГИХ КОМПОНЕНТИ ОСТАЛОГ СВЕОБУХВАТНОГ РЕЗУЛТАТА </t>
  </si>
  <si>
    <t xml:space="preserve">0406</t>
  </si>
  <si>
    <t xml:space="preserve">дуговни салдо рачуна 331, 332, 333, 334, 335, 336 и 337</t>
  </si>
  <si>
    <t xml:space="preserve">VI. НЕРЕАЛИЗОВАНИ ГУБИЦИ ПО ОСНОВУ ФИНАНСИЈСКИХ СРЕДСТАВА И ДРГУГИХ КОМПОНЕНТИ ОСТАЛОГ СВЕОБУХВАТНОГ РЕЗУЛТАТА </t>
  </si>
  <si>
    <t xml:space="preserve">0407</t>
  </si>
  <si>
    <t xml:space="preserve">VII. НЕРАСПОРЕЂЕНИ ДОБИТАК (0409 + 0410)</t>
  </si>
  <si>
    <t xml:space="preserve">0408</t>
  </si>
  <si>
    <t xml:space="preserve">1. Нераспоређени добитак ранијих година</t>
  </si>
  <si>
    <t xml:space="preserve">0409</t>
  </si>
  <si>
    <t xml:space="preserve">2. Нераспоређени добитак текуће године </t>
  </si>
  <si>
    <t xml:space="preserve">0410</t>
  </si>
  <si>
    <t xml:space="preserve">VIII. УЧЕШЋА БЕЗ ПРАВА КОНТРОЛЕ </t>
  </si>
  <si>
    <t xml:space="preserve">0411</t>
  </si>
  <si>
    <t xml:space="preserve">IX. ГУБИТАК (0413 + 0414)</t>
  </si>
  <si>
    <t xml:space="preserve">0412</t>
  </si>
  <si>
    <t xml:space="preserve">1. Губитак ранијих година </t>
  </si>
  <si>
    <t xml:space="preserve">0413</t>
  </si>
  <si>
    <t xml:space="preserve">2. Губитак текуће године</t>
  </si>
  <si>
    <t xml:space="preserve">0414</t>
  </si>
  <si>
    <t xml:space="preserve">Б. ДУГОРОЧНА РЕЗЕРВИСАЊА И ДУГОРОЧНЕ ОБАВЕЗЕ </t>
  </si>
  <si>
    <t xml:space="preserve">0415</t>
  </si>
  <si>
    <t xml:space="preserve">(0416 + 0420 + 0428)</t>
  </si>
  <si>
    <t xml:space="preserve">I. ДУГОРОЧНА РЕЗЕРВИСАЊА </t>
  </si>
  <si>
    <t xml:space="preserve">0416</t>
  </si>
  <si>
    <t xml:space="preserve">(0417+0418+0419)</t>
  </si>
  <si>
    <t xml:space="preserve">1. Резервисања за накнаде и друге бенефиције запослених </t>
  </si>
  <si>
    <t xml:space="preserve">0417</t>
  </si>
  <si>
    <t xml:space="preserve">2. Резервисања за трошкове у гарантном року </t>
  </si>
  <si>
    <t xml:space="preserve">0418</t>
  </si>
  <si>
    <t xml:space="preserve">40, осим 400 и 404</t>
  </si>
  <si>
    <t xml:space="preserve">3. Остала дугорочна резервисања </t>
  </si>
  <si>
    <t xml:space="preserve">0419</t>
  </si>
  <si>
    <t xml:space="preserve">II. ДУГОРОЧНЕ ОБАВЕЗЕ </t>
  </si>
  <si>
    <t xml:space="preserve">0420</t>
  </si>
  <si>
    <t xml:space="preserve">(0421 + 0422 + 0423 + 0424 + 0425 + 0426 + 0427)</t>
  </si>
  <si>
    <t xml:space="preserve">1. Обавезе које се могу конвертовати у капитал </t>
  </si>
  <si>
    <t xml:space="preserve">0421</t>
  </si>
  <si>
    <t xml:space="preserve">411 (део) и 412 (део)</t>
  </si>
  <si>
    <t xml:space="preserve">2. Дугорочни кредити и остале дугорочне обавезе према матичном, зависним и осталим повезаним лицима у земљи </t>
  </si>
  <si>
    <t xml:space="preserve">0422</t>
  </si>
  <si>
    <t xml:space="preserve">3. Дугорочни кредити и остале дугорочне обавезе према матичном, зависним и осталим повезаним лицима у иностранству </t>
  </si>
  <si>
    <t xml:space="preserve">0423</t>
  </si>
  <si>
    <t xml:space="preserve">414 и 416 (део)</t>
  </si>
  <si>
    <t xml:space="preserve">4. Дугорочни кредити, зајмови и обавезе по основу лизинга у земљи </t>
  </si>
  <si>
    <t xml:space="preserve">0424</t>
  </si>
  <si>
    <t xml:space="preserve">415 и 416 (део)</t>
  </si>
  <si>
    <t xml:space="preserve">5. Дугорочни кредити, зајмови и обавезе по основу лизинга у иностранству </t>
  </si>
  <si>
    <t xml:space="preserve">0425</t>
  </si>
  <si>
    <t xml:space="preserve">6. Обавезе по емитованим хартијама од вредности </t>
  </si>
  <si>
    <t xml:space="preserve">0426</t>
  </si>
  <si>
    <t xml:space="preserve">7. Остале дугорочне обавезе </t>
  </si>
  <si>
    <t xml:space="preserve">0427</t>
  </si>
  <si>
    <t xml:space="preserve">49 (део), осим 498 и 495 (део)</t>
  </si>
  <si>
    <t xml:space="preserve">III. ДУГОРОЧНА ПАСИВНА ВРЕМЕНСКА РАЗГРАНИЧЕЊА </t>
  </si>
  <si>
    <t xml:space="preserve">0428</t>
  </si>
  <si>
    <t xml:space="preserve">В. ОДЛОЖЕНЕ ПОРЕСКЕ ОБАВЕЗЕ </t>
  </si>
  <si>
    <t xml:space="preserve">0429</t>
  </si>
  <si>
    <t xml:space="preserve">495 (део)</t>
  </si>
  <si>
    <t xml:space="preserve">Г. ДУГОРОЧНИ ОДЛОЖЕНИ ПРИХОДИ И ПРИМЉЕНЕ ДОНАЦИЈЕ </t>
  </si>
  <si>
    <t xml:space="preserve">0430</t>
  </si>
  <si>
    <t xml:space="preserve">Д. КРАТКОРОЧНА РЕЗЕРВИСАЊА И КРАТКОРОЧНЕ ОБАВЕЗЕ </t>
  </si>
  <si>
    <t xml:space="preserve">0431</t>
  </si>
  <si>
    <t xml:space="preserve">(0432 + 0433 + 0441 + 0442 + 0449 + 0453 + 0454)</t>
  </si>
  <si>
    <t xml:space="preserve">I. КРАТКОРОЧНА РЕЗЕРВИСАЊА </t>
  </si>
  <si>
    <t xml:space="preserve">0432</t>
  </si>
  <si>
    <t xml:space="preserve">42, осим 427</t>
  </si>
  <si>
    <t xml:space="preserve">II. КРАТКОРОЧНЕ ФИНАНСИЈСКЕ ОБАВЕЗЕ </t>
  </si>
  <si>
    <t xml:space="preserve">0433</t>
  </si>
  <si>
    <t xml:space="preserve">(0434 + 0435 + 0436 + 0437 + 0438 + 0439 + 0440)</t>
  </si>
  <si>
    <t xml:space="preserve">420 (део) и 421 (део)</t>
  </si>
  <si>
    <t xml:space="preserve">1. Обавезе по основу кредита према матичном, зависним и осталим повезаним лицима у земљи </t>
  </si>
  <si>
    <t xml:space="preserve">0434</t>
  </si>
  <si>
    <t xml:space="preserve">2. Обавезе по основу кредита према матичном, зависним и осталим повезаним лицима у иностранству </t>
  </si>
  <si>
    <t xml:space="preserve">0435</t>
  </si>
  <si>
    <t xml:space="preserve">422 (део), 424 (део), 425 (део), и 429 (део)</t>
  </si>
  <si>
    <t xml:space="preserve">3. Обавезе по основу кредита и зајмова од лица која нису домаће банке </t>
  </si>
  <si>
    <t xml:space="preserve">0436</t>
  </si>
  <si>
    <t xml:space="preserve">422 (део), 424 (део), 425 (део) и 429 (део)</t>
  </si>
  <si>
    <t xml:space="preserve">4. Обавезе по основу кредита од домаћих банака </t>
  </si>
  <si>
    <t xml:space="preserve">0437</t>
  </si>
  <si>
    <t xml:space="preserve">423, 424 (део), 425 (део) и 429 (део) </t>
  </si>
  <si>
    <t xml:space="preserve">5. Кредити, зајмови и обавезе из иностранства </t>
  </si>
  <si>
    <t xml:space="preserve">0438</t>
  </si>
  <si>
    <t xml:space="preserve">6. Обавезе по краткорочним хартијама од вредности </t>
  </si>
  <si>
    <t xml:space="preserve">0439</t>
  </si>
  <si>
    <t xml:space="preserve">7. Обавезе по основу финансијских деривата </t>
  </si>
  <si>
    <t xml:space="preserve">0440</t>
  </si>
  <si>
    <t xml:space="preserve">III. ПРИМЉЕНИ АВАНСИ, ДЕПОЗИТИ И КАУЦИЈЕ </t>
  </si>
  <si>
    <t xml:space="preserve">0441</t>
  </si>
  <si>
    <t xml:space="preserve">43, осим 430</t>
  </si>
  <si>
    <t xml:space="preserve">IV. ОБАВЕЗЕ ИЗ ПОСЛОВАЊА </t>
  </si>
  <si>
    <t xml:space="preserve">0442</t>
  </si>
  <si>
    <t xml:space="preserve">(0443 + 0444 + 0445 + 0046 + 0447 + 0448)</t>
  </si>
  <si>
    <t xml:space="preserve">431 и 433</t>
  </si>
  <si>
    <t xml:space="preserve">1. Обавезе према добављачима - матична, зависна правна лица и остала повезана лица у земљи </t>
  </si>
  <si>
    <t xml:space="preserve">0443</t>
  </si>
  <si>
    <t xml:space="preserve">432 и 434</t>
  </si>
  <si>
    <t xml:space="preserve">2. Обавезе према добављачима - матична, зависна правна лица и остала повезана лица у иностранству </t>
  </si>
  <si>
    <t xml:space="preserve">0444</t>
  </si>
  <si>
    <t xml:space="preserve">3. Обавезе према добављачима у земљи </t>
  </si>
  <si>
    <t xml:space="preserve">0445</t>
  </si>
  <si>
    <t xml:space="preserve">4. Обавезе према добављачима  у иностранству </t>
  </si>
  <si>
    <t xml:space="preserve">0446</t>
  </si>
  <si>
    <t xml:space="preserve">439 (део)</t>
  </si>
  <si>
    <t xml:space="preserve">5. Обавезе по меницама </t>
  </si>
  <si>
    <t xml:space="preserve">0447</t>
  </si>
  <si>
    <t xml:space="preserve">6. Остале обавезе из пословања </t>
  </si>
  <si>
    <t xml:space="preserve">0448</t>
  </si>
  <si>
    <t xml:space="preserve">44,45,46, осим 467, 47 и 48</t>
  </si>
  <si>
    <t xml:space="preserve">V. ОСТАЛЕ КРАТКОРОЧНЕ ОБАВЕЗЕ </t>
  </si>
  <si>
    <t xml:space="preserve">0449</t>
  </si>
  <si>
    <t xml:space="preserve">(0450 + 0451 + 0452)</t>
  </si>
  <si>
    <t xml:space="preserve">44, 45 и 46 осим 467</t>
  </si>
  <si>
    <t xml:space="preserve">1. Остале краткорочне обавезе </t>
  </si>
  <si>
    <t xml:space="preserve">0450</t>
  </si>
  <si>
    <t xml:space="preserve">47,48 осим 481</t>
  </si>
  <si>
    <t xml:space="preserve">2. Обавезе по основу пореза на додату вредност и осталих јавних прихода </t>
  </si>
  <si>
    <t xml:space="preserve">0451</t>
  </si>
  <si>
    <t xml:space="preserve">3. Обавезе по основу пореза на добитак </t>
  </si>
  <si>
    <t xml:space="preserve">0452</t>
  </si>
  <si>
    <t xml:space="preserve">VI. ОБАВЕЗЕ ПО ОСНОВУ СРЕДСТАВА НАМЕЊЕНИХ ПРОДАЈИ И СРЕДСТАВА ПОСЛОВАЊА КОЈЕ ЈЕ ОБУСТАВЉЕНО </t>
  </si>
  <si>
    <t xml:space="preserve">0453</t>
  </si>
  <si>
    <t xml:space="preserve">49 (део) осим 498</t>
  </si>
  <si>
    <t xml:space="preserve">VII. КРАТКОРОЧНА ПАСИВНА ВРЕМЕНСКА РАЗГРАНИЧЕЊА </t>
  </si>
  <si>
    <t xml:space="preserve">0454</t>
  </si>
  <si>
    <t xml:space="preserve">Ђ. ГУБИТАК ИЗНАД ВИСИНЕ КАПИТАЛА </t>
  </si>
  <si>
    <t xml:space="preserve">0455</t>
  </si>
  <si>
    <t xml:space="preserve">(0415 + 0429 + 0430 + 0431 - 0059) ≥ 0 = 0407 + 0412 - 0402 - 0403 - 0404 - 0405 - 0406 - 0408 - 0411) ≥ 0</t>
  </si>
  <si>
    <t xml:space="preserve">E. УКУПНА ПАСИВА </t>
  </si>
  <si>
    <t xml:space="preserve">0456</t>
  </si>
  <si>
    <t xml:space="preserve">(0401 + 0415 + 0429 + 0430 + 0431 - 0455)</t>
  </si>
  <si>
    <t xml:space="preserve">Ж. ВАНБИЛАНСНА ПАСИВА </t>
  </si>
  <si>
    <t xml:space="preserve">0457</t>
  </si>
  <si>
    <t xml:space="preserve">Образац 1б.</t>
  </si>
  <si>
    <t xml:space="preserve">ИЗВЕШТАЈ О ТОКОВИМА ГОТОВИНЕ</t>
  </si>
  <si>
    <t xml:space="preserve">у периоду од 01.01. до 30.06.2023. године*</t>
  </si>
  <si>
    <t xml:space="preserve">П О З И Ц И Ј А </t>
  </si>
  <si>
    <t xml:space="preserve">Реализација
01.01-31.12.2022.
Претходна година</t>
  </si>
  <si>
    <t xml:space="preserve">План за                         01.01.- 31.12.2023. Текућа година</t>
  </si>
  <si>
    <t xml:space="preserve">План</t>
  </si>
  <si>
    <t xml:space="preserve">Реализација </t>
  </si>
  <si>
    <t xml:space="preserve">A. ТОКОВИ ГОТОВИНЕ ИЗ ПОСЛОВНИХ АКТИВНОСТИ </t>
  </si>
  <si>
    <t xml:space="preserve">I. Приливи готовине из пословних активности (1 до 4)</t>
  </si>
  <si>
    <t xml:space="preserve">1. Продаја и примљени аванси у земљи</t>
  </si>
  <si>
    <t xml:space="preserve">2. Продаја и примљени аванси у иностранству </t>
  </si>
  <si>
    <t xml:space="preserve">3. Примљене камате из пословних активности </t>
  </si>
  <si>
    <t xml:space="preserve">4. Oстали приливи из редовног пословања </t>
  </si>
  <si>
    <t xml:space="preserve">II. Одливи готовине из пословних активности (1 до 8)</t>
  </si>
  <si>
    <t xml:space="preserve">1. Исплате добављачима и дати аванси у земљи </t>
  </si>
  <si>
    <t xml:space="preserve">2. Исплате добављачима и дати аванси у иностранству </t>
  </si>
  <si>
    <t xml:space="preserve">3. Зараде, накнаде зарада и остали лични расходи </t>
  </si>
  <si>
    <t xml:space="preserve">4. Плаћене камате у земљи</t>
  </si>
  <si>
    <t xml:space="preserve">5. Плаћене камате у иностранству </t>
  </si>
  <si>
    <t xml:space="preserve">6. Порез на добитак </t>
  </si>
  <si>
    <t xml:space="preserve">7. Одливи по основу осталих јавних прихода </t>
  </si>
  <si>
    <t xml:space="preserve">8. Остали одливи из пословних активности </t>
  </si>
  <si>
    <t xml:space="preserve">III. Нето прилив готовине из пословних активности (I - II)</t>
  </si>
  <si>
    <t xml:space="preserve">IV. Нето одлив готовине из пословних активности (II - I)</t>
  </si>
  <si>
    <t xml:space="preserve">Б. ТОКОВИ ГОТОВИНЕ ИЗ АКТИВНОСТИ ИНВЕСТИРАЊА </t>
  </si>
  <si>
    <t xml:space="preserve">I. Приливи готовине из активности инвестирања (1 до 5)</t>
  </si>
  <si>
    <t xml:space="preserve">1. Продаја акција и удела </t>
  </si>
  <si>
    <t xml:space="preserve">2. Продаја нематеријалне имовине, некретнина, постројења, опреме и биолошких средстава </t>
  </si>
  <si>
    <t xml:space="preserve">3. Остали финансијски пласмани </t>
  </si>
  <si>
    <t xml:space="preserve"> </t>
  </si>
  <si>
    <t xml:space="preserve">4. Примљене камате из активности инвестирања </t>
  </si>
  <si>
    <t xml:space="preserve">5. Примљене дивиденде</t>
  </si>
  <si>
    <t xml:space="preserve">II. Одливи готовине из активности инвестирања (1 до 3)</t>
  </si>
  <si>
    <t xml:space="preserve">1. Куповина акција и удела </t>
  </si>
  <si>
    <t xml:space="preserve">2. Куповина нематеријалне имовине, некретнина, постројења, опреме и биолошких средстава </t>
  </si>
  <si>
    <t xml:space="preserve">3. Остали финансијски пласмани</t>
  </si>
  <si>
    <t xml:space="preserve">III. Нето прилив готовине из активности инвестирања (I - II)</t>
  </si>
  <si>
    <t xml:space="preserve">IV. Нето одлив готовине из активности инвестирања (II - I)</t>
  </si>
  <si>
    <t xml:space="preserve">В. ТОКОВИ ГОТОВИНЕ ИЗ АКТИВНОСТИ ФИНАНСИРАЊА </t>
  </si>
  <si>
    <t xml:space="preserve">I. Приливи готовине из активности финансирања (1 до 7)</t>
  </si>
  <si>
    <t xml:space="preserve">1. Увећање основног капитала</t>
  </si>
  <si>
    <t xml:space="preserve">2. Дугорочни кредити у земљи</t>
  </si>
  <si>
    <t xml:space="preserve">3. Дугорочни кредити у иностранству </t>
  </si>
  <si>
    <t xml:space="preserve">4. Краткорочни кредити у земљи</t>
  </si>
  <si>
    <t xml:space="preserve">5. Краткорочни кредити у иностранству </t>
  </si>
  <si>
    <t xml:space="preserve">6. Остале дугорочне обавезе </t>
  </si>
  <si>
    <t xml:space="preserve">7. Остале краткорочне обавезе </t>
  </si>
  <si>
    <t xml:space="preserve">II. Одливи готовине из активности финансирања (1 до 8)</t>
  </si>
  <si>
    <t xml:space="preserve">1. Откуп сопствених акција и удела </t>
  </si>
  <si>
    <t xml:space="preserve">6. Остале обавезе</t>
  </si>
  <si>
    <t xml:space="preserve">7. Финансијски лизинг</t>
  </si>
  <si>
    <t xml:space="preserve">8. Исплаћене дивиденде</t>
  </si>
  <si>
    <t xml:space="preserve">III. Нето прилив готовине из активности финансирања (I - II)</t>
  </si>
  <si>
    <t xml:space="preserve">IV. Нето одлив готовине из активности финансирања (II - I)</t>
  </si>
  <si>
    <r>
      <rPr>
        <b val="true"/>
        <sz val="9"/>
        <rFont val="Times New Roman"/>
        <family val="2"/>
        <charset val="1"/>
      </rPr>
      <t xml:space="preserve">Г. СВЕГА ПРИЛИВ ГОТОВИНЕ </t>
    </r>
    <r>
      <rPr>
        <sz val="9"/>
        <rFont val="Times New Roman"/>
        <family val="2"/>
        <charset val="1"/>
      </rPr>
      <t xml:space="preserve">(3001 + 3017 + 3029)</t>
    </r>
  </si>
  <si>
    <r>
      <rPr>
        <b val="true"/>
        <sz val="9"/>
        <rFont val="Times New Roman"/>
        <family val="2"/>
        <charset val="1"/>
      </rPr>
      <t xml:space="preserve">Д. СВЕГА ОДЛИВ ГОТОВИНЕ </t>
    </r>
    <r>
      <rPr>
        <sz val="9"/>
        <rFont val="Times New Roman"/>
        <family val="2"/>
        <charset val="1"/>
      </rPr>
      <t xml:space="preserve">(3006 + 3023 + 3037)</t>
    </r>
  </si>
  <si>
    <r>
      <rPr>
        <b val="true"/>
        <sz val="9"/>
        <rFont val="Times New Roman"/>
        <family val="2"/>
        <charset val="1"/>
      </rPr>
      <t xml:space="preserve">Ђ. НЕТО ПРИЛИВ ГОТОВИНЕ </t>
    </r>
    <r>
      <rPr>
        <sz val="9"/>
        <rFont val="Times New Roman"/>
        <family val="2"/>
        <charset val="1"/>
      </rPr>
      <t xml:space="preserve">(3048 - 3049) ≥ 0</t>
    </r>
  </si>
  <si>
    <r>
      <rPr>
        <b val="true"/>
        <sz val="9"/>
        <rFont val="Times New Roman"/>
        <family val="2"/>
        <charset val="1"/>
      </rPr>
      <t xml:space="preserve">E. НЕТО ОДЛИВ ГОТОВИНЕ </t>
    </r>
    <r>
      <rPr>
        <sz val="9"/>
        <rFont val="Times New Roman"/>
        <family val="2"/>
        <charset val="1"/>
      </rPr>
      <t xml:space="preserve">(3049 - 3048) ≥ 0</t>
    </r>
  </si>
  <si>
    <t xml:space="preserve">Ж. ГОТОВИНА НА ПОЧЕТКУ ОБРАЧУНСКОГ ПЕРИОДА </t>
  </si>
  <si>
    <t xml:space="preserve">З. ПОЗИТИВНЕ КУРСНЕ РАЗЛИКЕ ПО ОСНОВУ ПРЕРАЧУНА ГОТОВИНЕ </t>
  </si>
  <si>
    <t xml:space="preserve">И. НЕГАТИВНЕ КУРСНЕ РАЗЛИКЕ ПО ОСНОВУ ПРЕРАЧУНА ГОТОВИНЕ </t>
  </si>
  <si>
    <t xml:space="preserve">J. ГОТОВИНА НА КРАЈУ ОБРАЧУНСКОГ ПЕРИОДА </t>
  </si>
  <si>
    <t xml:space="preserve">(3050 - 3051 + 3052 + 3053 - 3054)</t>
  </si>
  <si>
    <t xml:space="preserve">Образац 2</t>
  </si>
  <si>
    <t xml:space="preserve">ТРОШКОВИ ЗАПОСЛЕНИХ </t>
  </si>
  <si>
    <t xml:space="preserve">у динарима</t>
  </si>
  <si>
    <t xml:space="preserve">Р. бр.</t>
  </si>
  <si>
    <t xml:space="preserve">Трошкови запослених</t>
  </si>
  <si>
    <t xml:space="preserve">Реализација 
01.01-31.12.2022.      Претходна година</t>
  </si>
  <si>
    <t xml:space="preserve">План за
01.01-31.12.2023.             Текућа година</t>
  </si>
  <si>
    <t xml:space="preserve">Проценат реализације (реализациja/план</t>
  </si>
  <si>
    <t xml:space="preserve">1.</t>
  </si>
  <si>
    <t xml:space="preserve">Маса НЕТО зарада (зарада по одбитку припадајућих пореза и доприноса на терет запосленог)</t>
  </si>
  <si>
    <t xml:space="preserve">2.</t>
  </si>
  <si>
    <t xml:space="preserve">Маса БРУТО 1  зарада (зарада са припадајућим порезом и доприносима на терет запосленог)</t>
  </si>
  <si>
    <t xml:space="preserve">3.</t>
  </si>
  <si>
    <t xml:space="preserve">Маса БРУТО 2 зарада (зарада са припадајућим порезом и доприносима на терет послодавца) </t>
  </si>
  <si>
    <t xml:space="preserve">4.</t>
  </si>
  <si>
    <t xml:space="preserve">Број запослених  по кадровској евиденцији - УКУПНО**</t>
  </si>
  <si>
    <t xml:space="preserve">4.1.</t>
  </si>
  <si>
    <t xml:space="preserve"> - на неодређено време</t>
  </si>
  <si>
    <t xml:space="preserve">4.2.</t>
  </si>
  <si>
    <t xml:space="preserve">- на одређено време</t>
  </si>
  <si>
    <t xml:space="preserve">5</t>
  </si>
  <si>
    <t xml:space="preserve">Накнаде по уговору о делу</t>
  </si>
  <si>
    <t xml:space="preserve">6</t>
  </si>
  <si>
    <t xml:space="preserve">Број прималаца накнаде по уговору о делу </t>
  </si>
  <si>
    <t xml:space="preserve">7</t>
  </si>
  <si>
    <t xml:space="preserve">Накнаде по ауторским уговорима</t>
  </si>
  <si>
    <t xml:space="preserve">8</t>
  </si>
  <si>
    <t xml:space="preserve">Број прималаца наканде по ауторским уговорима </t>
  </si>
  <si>
    <t xml:space="preserve">9</t>
  </si>
  <si>
    <t xml:space="preserve">Накнаде по уговору о привременим и повременим пословима</t>
  </si>
  <si>
    <t xml:space="preserve">10</t>
  </si>
  <si>
    <t xml:space="preserve">Број прималаца накнаде по уговору о привременим и повременим пословима</t>
  </si>
  <si>
    <t xml:space="preserve">11</t>
  </si>
  <si>
    <t xml:space="preserve">Накнаде физичким лицима по основу осталих уговора</t>
  </si>
  <si>
    <t xml:space="preserve">12</t>
  </si>
  <si>
    <t xml:space="preserve">Број прималаца наканде по основу осталих уговора </t>
  </si>
  <si>
    <t xml:space="preserve">13</t>
  </si>
  <si>
    <t xml:space="preserve">Накнаде члановима скупштине</t>
  </si>
  <si>
    <t xml:space="preserve">14</t>
  </si>
  <si>
    <t xml:space="preserve">Број чланова скупштине</t>
  </si>
  <si>
    <t xml:space="preserve">15</t>
  </si>
  <si>
    <t xml:space="preserve">Накнаде члановима управног одбора</t>
  </si>
  <si>
    <t xml:space="preserve">16</t>
  </si>
  <si>
    <t xml:space="preserve">Број чланова управног одбора </t>
  </si>
  <si>
    <t xml:space="preserve">17</t>
  </si>
  <si>
    <t xml:space="preserve">Наканде члановима надзорног одбора</t>
  </si>
  <si>
    <t xml:space="preserve">18</t>
  </si>
  <si>
    <t xml:space="preserve">Број чланова надзорног одбора</t>
  </si>
  <si>
    <t xml:space="preserve">19</t>
  </si>
  <si>
    <t xml:space="preserve">Превоз запослених на посао и са посла</t>
  </si>
  <si>
    <t xml:space="preserve">20</t>
  </si>
  <si>
    <t xml:space="preserve">Дневнице на службеном путу </t>
  </si>
  <si>
    <t xml:space="preserve">21</t>
  </si>
  <si>
    <t xml:space="preserve">Накнаде трошкова на службеном путу
 </t>
  </si>
  <si>
    <t xml:space="preserve">22</t>
  </si>
  <si>
    <t xml:space="preserve">Отпремнина за одлазак у пензију</t>
  </si>
  <si>
    <t xml:space="preserve">23</t>
  </si>
  <si>
    <t xml:space="preserve">Број прималаца</t>
  </si>
  <si>
    <t xml:space="preserve">24</t>
  </si>
  <si>
    <t xml:space="preserve">Јубиларне награде</t>
  </si>
  <si>
    <t xml:space="preserve">25</t>
  </si>
  <si>
    <t xml:space="preserve">26</t>
  </si>
  <si>
    <t xml:space="preserve">Смештај и исхрана на терену</t>
  </si>
  <si>
    <t xml:space="preserve">27</t>
  </si>
  <si>
    <t xml:space="preserve">Помоћ радницима и породици радника</t>
  </si>
  <si>
    <t xml:space="preserve">28</t>
  </si>
  <si>
    <t xml:space="preserve">Стипендије</t>
  </si>
  <si>
    <t xml:space="preserve">29</t>
  </si>
  <si>
    <t xml:space="preserve">Остале накнаде трошкова запосленима и осталим физичким лицима</t>
  </si>
  <si>
    <t xml:space="preserve">30</t>
  </si>
  <si>
    <t xml:space="preserve">Трошкови стручног усавршавања запослених</t>
  </si>
  <si>
    <t xml:space="preserve">** Број запослених последњег дана извештајног периода </t>
  </si>
  <si>
    <t xml:space="preserve">*** Позиције од 5 до 30 које се исказују у новчаним јединицама приказати у бруто износу </t>
  </si>
  <si>
    <t xml:space="preserve">Образац 3</t>
  </si>
  <si>
    <t xml:space="preserve">ДИНАМИКА ЗАПОСЛЕНИХ </t>
  </si>
  <si>
    <t xml:space="preserve">Основ одлива / пријема кадрова</t>
  </si>
  <si>
    <t xml:space="preserve">Број запослених                                                 на неодређено време </t>
  </si>
  <si>
    <t xml:space="preserve">Број запослених                                                 на одређено време</t>
  </si>
  <si>
    <t xml:space="preserve">Број ангажованих по основу уговора (рад ван радног односа)</t>
  </si>
  <si>
    <t xml:space="preserve">Стање на дан 31.03.2023. године*</t>
  </si>
  <si>
    <t xml:space="preserve">Одлив кадрова</t>
  </si>
  <si>
    <t xml:space="preserve">…</t>
  </si>
  <si>
    <t xml:space="preserve">Пријем</t>
  </si>
  <si>
    <t xml:space="preserve">6 ugovor o delu</t>
  </si>
  <si>
    <t xml:space="preserve">Стање на дан 30.06.2023. године**</t>
  </si>
  <si>
    <t xml:space="preserve">Укупан број</t>
  </si>
  <si>
    <t xml:space="preserve">Број жена</t>
  </si>
  <si>
    <t xml:space="preserve">Број мушкараца</t>
  </si>
  <si>
    <t xml:space="preserve">*последњи дан претходног тромесечја</t>
  </si>
  <si>
    <t xml:space="preserve">** последњи дан тромесечја за који се извештај саставља</t>
  </si>
  <si>
    <t xml:space="preserve">Образац 4</t>
  </si>
  <si>
    <t xml:space="preserve">Распон планираних и исплаћених зарада у периоду 01.01. до 30.06.2023*</t>
  </si>
  <si>
    <t xml:space="preserve">Бруто 1</t>
  </si>
  <si>
    <t xml:space="preserve">Нето</t>
  </si>
  <si>
    <t xml:space="preserve">Запослени без пословодства</t>
  </si>
  <si>
    <t xml:space="preserve">Најнижа појединачна зарада</t>
  </si>
  <si>
    <t xml:space="preserve">58.407,70</t>
  </si>
  <si>
    <t xml:space="preserve">42.391,26</t>
  </si>
  <si>
    <t xml:space="preserve">68.407,70</t>
  </si>
  <si>
    <t xml:space="preserve">43.466,67</t>
  </si>
  <si>
    <t xml:space="preserve">Највиша појединачна зарада</t>
  </si>
  <si>
    <t xml:space="preserve">125.103,47</t>
  </si>
  <si>
    <t xml:space="preserve">89.868,73</t>
  </si>
  <si>
    <t xml:space="preserve">89.926,38</t>
  </si>
  <si>
    <t xml:space="preserve">Просечна зарада</t>
  </si>
  <si>
    <t xml:space="preserve">76.057,27</t>
  </si>
  <si>
    <t xml:space="preserve">55.245,10</t>
  </si>
  <si>
    <t xml:space="preserve">54.462,88</t>
  </si>
  <si>
    <t xml:space="preserve">Пословодство</t>
  </si>
  <si>
    <t xml:space="preserve">222.338,77</t>
  </si>
  <si>
    <t xml:space="preserve">158.030,68</t>
  </si>
  <si>
    <t xml:space="preserve">* последњи дан тромесечја за који се извештај саставља</t>
  </si>
  <si>
    <t xml:space="preserve">Образац 5</t>
  </si>
  <si>
    <t xml:space="preserve"> ПРИХОДИ ИЗ БУЏЕТА</t>
  </si>
  <si>
    <t xml:space="preserve">План за 2023. годину                                                                                                                                                                                                                                                                                                              (текућа година)</t>
  </si>
  <si>
    <t xml:space="preserve">Износ неутрошених средстава из ранијих година   </t>
  </si>
  <si>
    <t xml:space="preserve">Намена средстава</t>
  </si>
  <si>
    <t xml:space="preserve">Економска класификација</t>
  </si>
  <si>
    <t xml:space="preserve">Буџет                                                                          (РС, АП или ЈЛС)</t>
  </si>
  <si>
    <t xml:space="preserve">01.01. до 31.03.</t>
  </si>
  <si>
    <t xml:space="preserve">01.01. до 30.06.</t>
  </si>
  <si>
    <t xml:space="preserve">01.01. до 30.09.</t>
  </si>
  <si>
    <t xml:space="preserve">01.01. до 31.12.</t>
  </si>
  <si>
    <t xml:space="preserve">увођење етажног грејања у трофејној сали</t>
  </si>
  <si>
    <t xml:space="preserve">буџет ЈЛС Пожаревац</t>
  </si>
  <si>
    <t xml:space="preserve">финансирање зарада запослених</t>
  </si>
  <si>
    <t xml:space="preserve">Исплата накнада чланова Надз.одбора</t>
  </si>
  <si>
    <t xml:space="preserve">Трошкови за измирење обавеза предузећа за изм.месечних рачуна за утрошену ел.енергију и воду у 2022.</t>
  </si>
  <si>
    <t xml:space="preserve">Трошкови пролетње сетве 2023.године</t>
  </si>
  <si>
    <t xml:space="preserve">Буџет ЈЛС Пожаревац</t>
  </si>
  <si>
    <t xml:space="preserve">Трошкови јесење сетве 2023.године</t>
  </si>
  <si>
    <t xml:space="preserve">Накнада агенцији за физ.тех.обезбеђење објеката</t>
  </si>
  <si>
    <t xml:space="preserve">УКУПНО:</t>
  </si>
  <si>
    <t xml:space="preserve">*Напомена: За приходе из буџета је потребно навести намену коришћења средстава</t>
  </si>
  <si>
    <t xml:space="preserve">Реализација за период 01.01 – 30.06.2023. године*</t>
  </si>
  <si>
    <t xml:space="preserve">Приход из буџета</t>
  </si>
  <si>
    <t xml:space="preserve">Буџет                                               (РС, АП или ЈЛС)</t>
  </si>
  <si>
    <t xml:space="preserve">Планирано </t>
  </si>
  <si>
    <t xml:space="preserve">Пренето из буџета</t>
  </si>
  <si>
    <t xml:space="preserve">Реализовано (процена)</t>
  </si>
  <si>
    <t xml:space="preserve">Неутрошено </t>
  </si>
  <si>
    <t xml:space="preserve">4 (2-3)</t>
  </si>
  <si>
    <t xml:space="preserve">Напомена: За приходе из буџета је потребно навесту намену коришћења коришћења средстава</t>
  </si>
  <si>
    <t xml:space="preserve">Образац 6</t>
  </si>
  <si>
    <t xml:space="preserve">СРЕДСТВА ЗА ПОСЕБНЕ НАМЕНЕ</t>
  </si>
  <si>
    <t xml:space="preserve">Позиција</t>
  </si>
  <si>
    <t xml:space="preserve">План за
01.01-31.12.2022.             Претходна  година</t>
  </si>
  <si>
    <t xml:space="preserve">01.01  - 30.06.2023. године*</t>
  </si>
  <si>
    <t xml:space="preserve">Проценат реализације (реализација /                   план 31.03.2023*)</t>
  </si>
  <si>
    <t xml:space="preserve">Спонзорство</t>
  </si>
  <si>
    <t xml:space="preserve">Донације</t>
  </si>
  <si>
    <t xml:space="preserve">Хуманитарне активности</t>
  </si>
  <si>
    <t xml:space="preserve">Спортске активности</t>
  </si>
  <si>
    <t xml:space="preserve">5.</t>
  </si>
  <si>
    <t xml:space="preserve">Репрезентација</t>
  </si>
  <si>
    <t xml:space="preserve">6.</t>
  </si>
  <si>
    <t xml:space="preserve">Реклама и пропаганда</t>
  </si>
  <si>
    <t xml:space="preserve">7.</t>
  </si>
  <si>
    <t xml:space="preserve">Остало</t>
  </si>
  <si>
    <t xml:space="preserve">Редни број</t>
  </si>
  <si>
    <t xml:space="preserve">Прималац</t>
  </si>
  <si>
    <t xml:space="preserve">Намена</t>
  </si>
  <si>
    <t xml:space="preserve">Износ</t>
  </si>
  <si>
    <t xml:space="preserve">Moj vrtić  Požarevac</t>
  </si>
  <si>
    <t xml:space="preserve">Uređenje dvorišta za decu</t>
  </si>
  <si>
    <t xml:space="preserve">Образац 7.</t>
  </si>
  <si>
    <t xml:space="preserve">РАСПОДЕЛА ОСТВАРЕНЕ ДОБИТИ / ПОКРИЋE ГУБИТКА</t>
  </si>
  <si>
    <t xml:space="preserve">Добитак</t>
  </si>
  <si>
    <t xml:space="preserve">Губитак</t>
  </si>
  <si>
    <t xml:space="preserve">ОДЛУКЕ О РАСПОДЕЛИ ОСТВАРЕНЕ ДОБИТИ ИЛИ ПОКРИЋУ ГУБИТКА</t>
  </si>
  <si>
    <t xml:space="preserve">Добитак / губитак из пословне године</t>
  </si>
  <si>
    <t xml:space="preserve">Правни основ</t>
  </si>
  <si>
    <t xml:space="preserve">Нето резултат</t>
  </si>
  <si>
    <t xml:space="preserve">Расподела остварене добити / покриће губитка</t>
  </si>
  <si>
    <t xml:space="preserve">Добит - за буџет</t>
  </si>
  <si>
    <t xml:space="preserve">Преостала добит / начин покрића губитка</t>
  </si>
  <si>
    <t xml:space="preserve">Датум доношења одлуке</t>
  </si>
  <si>
    <t xml:space="preserve">Број одлуке НО / Скупштине</t>
  </si>
  <si>
    <t xml:space="preserve">Датум добијања сагласности оснивача</t>
  </si>
  <si>
    <t xml:space="preserve">Број акта којим је добијена сагласности оснивача</t>
  </si>
  <si>
    <t xml:space="preserve">Добитак / </t>
  </si>
  <si>
    <t xml:space="preserve">Укупно остварена добит / губитак                       ( у динарима)</t>
  </si>
  <si>
    <t xml:space="preserve">% добити </t>
  </si>
  <si>
    <t xml:space="preserve">Износ                               ( у динарима)</t>
  </si>
  <si>
    <t xml:space="preserve">% добити</t>
  </si>
  <si>
    <t xml:space="preserve">Опис</t>
  </si>
  <si>
    <t xml:space="preserve">345/4</t>
  </si>
  <si>
    <t xml:space="preserve">19.11.2019.</t>
  </si>
  <si>
    <t xml:space="preserve">011-06-160/2019-16-3</t>
  </si>
  <si>
    <t xml:space="preserve">за инвестициона улагања</t>
  </si>
  <si>
    <t xml:space="preserve">326/3</t>
  </si>
  <si>
    <t xml:space="preserve">011-06-131/2020-18-3</t>
  </si>
  <si>
    <t xml:space="preserve">335/3</t>
  </si>
  <si>
    <t xml:space="preserve">011-06-134/2021-8-3</t>
  </si>
  <si>
    <t xml:space="preserve">613/3</t>
  </si>
  <si>
    <t xml:space="preserve">011-06-121/2022-9-3</t>
  </si>
  <si>
    <r>
      <rPr>
        <b val="true"/>
        <sz val="12"/>
        <rFont val="Times New Roman"/>
        <family val="2"/>
        <charset val="1"/>
      </rPr>
      <t xml:space="preserve">Напомена: </t>
    </r>
    <r>
      <rPr>
        <sz val="12"/>
        <rFont val="Times New Roman"/>
        <family val="2"/>
        <charset val="1"/>
      </rPr>
      <t xml:space="preserve">Потребно је попунити табелу за последњих пет година</t>
    </r>
  </si>
  <si>
    <t xml:space="preserve">УПЛАТЕ У БУЏЕТ ПО ОСНОВУ ОДЛУКА О РАСПОЕДEЛИ ДОБИТИ</t>
  </si>
  <si>
    <t xml:space="preserve">Година уплате</t>
  </si>
  <si>
    <t xml:space="preserve">Уплата по основу добити </t>
  </si>
  <si>
    <t xml:space="preserve">Основ уплате</t>
  </si>
  <si>
    <t xml:space="preserve">Датум уплате</t>
  </si>
  <si>
    <t xml:space="preserve">Број одлуке</t>
  </si>
  <si>
    <t xml:space="preserve">Опис*</t>
  </si>
  <si>
    <t xml:space="preserve">добит из предходне године</t>
  </si>
  <si>
    <t xml:space="preserve"> = Укупно</t>
  </si>
  <si>
    <t xml:space="preserve">* Добит из претходне године, добит из ранијих година, расподела нераспоређене добити...</t>
  </si>
  <si>
    <t xml:space="preserve">Образац 8</t>
  </si>
  <si>
    <t xml:space="preserve">КРЕДИТНА ЗАДУЖЕНОСТ </t>
  </si>
  <si>
    <t xml:space="preserve">Кредитор</t>
  </si>
  <si>
    <t xml:space="preserve">Назив кредита / Пројекта</t>
  </si>
  <si>
    <t xml:space="preserve">Валута</t>
  </si>
  <si>
    <t xml:space="preserve">Уговорени износ кредита</t>
  </si>
  <si>
    <t xml:space="preserve">Гаранција државе
Да/Не</t>
  </si>
  <si>
    <t xml:space="preserve">Стање кредитне задужености 
На 30. 06. 2023 године* у оригиналној валути</t>
  </si>
  <si>
    <t xml:space="preserve">Стање кредитне задужености 
На 31. 03. 2023 године* у динарима</t>
  </si>
  <si>
    <t xml:space="preserve">Година повлачења кредита</t>
  </si>
  <si>
    <t xml:space="preserve">Рок отплате без периода почека</t>
  </si>
  <si>
    <t xml:space="preserve">Период почека (Grace period)</t>
  </si>
  <si>
    <t xml:space="preserve">Датум прве отплате</t>
  </si>
  <si>
    <t xml:space="preserve">Каматна стопа</t>
  </si>
  <si>
    <t xml:space="preserve">Број отплата током једне године</t>
  </si>
  <si>
    <t xml:space="preserve">                  План плаћања по кредиту за текућу годину                                                  у динарима</t>
  </si>
  <si>
    <t xml:space="preserve">Главница први квартал</t>
  </si>
  <si>
    <t xml:space="preserve">Главница други квартал</t>
  </si>
  <si>
    <t xml:space="preserve">Главница трећи квартал</t>
  </si>
  <si>
    <t xml:space="preserve">Главница четврти квартал</t>
  </si>
  <si>
    <t xml:space="preserve">Камата први квартал</t>
  </si>
  <si>
    <t xml:space="preserve">Камата други квартал</t>
  </si>
  <si>
    <t xml:space="preserve">Камата трећи квартал</t>
  </si>
  <si>
    <t xml:space="preserve">Камата четврти квартал</t>
  </si>
  <si>
    <t xml:space="preserve">Домаћи кредитор</t>
  </si>
  <si>
    <t xml:space="preserve">   ...................</t>
  </si>
  <si>
    <t xml:space="preserve">Укупно домаћи кредитор</t>
  </si>
  <si>
    <t xml:space="preserve">Страни кредитор</t>
  </si>
  <si>
    <t xml:space="preserve">Укупно страни кредитор</t>
  </si>
  <si>
    <t xml:space="preserve">Укупно кредитно задужење</t>
  </si>
  <si>
    <t xml:space="preserve">од чега за ликвидност</t>
  </si>
  <si>
    <t xml:space="preserve">од чега за пројекте</t>
  </si>
  <si>
    <t xml:space="preserve">Образац 9</t>
  </si>
  <si>
    <t xml:space="preserve">ГОТОВИНСКИ ЕКВИВАЛЕНТИ И ГОТОВИНА</t>
  </si>
  <si>
    <t xml:space="preserve">СТАЊЕ НА ДАН</t>
  </si>
  <si>
    <t xml:space="preserve">Врста средстава (текући рачун, благајна, девизни рачун, акредитиви..)</t>
  </si>
  <si>
    <t xml:space="preserve">Назив банке </t>
  </si>
  <si>
    <t xml:space="preserve">Износ у оригиналној валути</t>
  </si>
  <si>
    <t xml:space="preserve">Износ у динарима</t>
  </si>
  <si>
    <t xml:space="preserve">31.12.2022. (претходна година)</t>
  </si>
  <si>
    <t xml:space="preserve">068</t>
  </si>
  <si>
    <t xml:space="preserve">   текући рачун</t>
  </si>
  <si>
    <t xml:space="preserve">Комерцијална банка</t>
  </si>
  <si>
    <t xml:space="preserve">Управа за трезор</t>
  </si>
  <si>
    <t xml:space="preserve">Поштанска штедионица</t>
  </si>
  <si>
    <t xml:space="preserve">Укупно у динарима</t>
  </si>
  <si>
    <t xml:space="preserve">31.03.2023.</t>
  </si>
  <si>
    <t xml:space="preserve">15.253.053</t>
  </si>
  <si>
    <t xml:space="preserve">2.816.440</t>
  </si>
  <si>
    <t xml:space="preserve">18.103.086</t>
  </si>
  <si>
    <t xml:space="preserve">30.06.2023.</t>
  </si>
  <si>
    <t xml:space="preserve">30.09.2023.</t>
  </si>
  <si>
    <t xml:space="preserve">   </t>
  </si>
  <si>
    <t xml:space="preserve">31.12.2023.</t>
  </si>
  <si>
    <t xml:space="preserve">Образац 10</t>
  </si>
  <si>
    <t xml:space="preserve">Извештај о инвестицијама</t>
  </si>
  <si>
    <t xml:space="preserve">Р.бр.</t>
  </si>
  <si>
    <t xml:space="preserve">Назив инвестиције</t>
  </si>
  <si>
    <t xml:space="preserve">Година почетка финансирања пројекта</t>
  </si>
  <si>
    <t xml:space="preserve">Година завршетка финансирања пројекта</t>
  </si>
  <si>
    <t xml:space="preserve">Укупна вредност пројекта</t>
  </si>
  <si>
    <t xml:space="preserve">Реализовано закључно са 31.12.2022*</t>
  </si>
  <si>
    <t xml:space="preserve">Структура финансирања</t>
  </si>
  <si>
    <t xml:space="preserve">План 2023** година</t>
  </si>
  <si>
    <t xml:space="preserve">План             01.01-31.03.</t>
  </si>
  <si>
    <t xml:space="preserve">Реализација 01.01-31.03.</t>
  </si>
  <si>
    <t xml:space="preserve">План                01.01-30.06.</t>
  </si>
  <si>
    <t xml:space="preserve">Реализација 01.01-30.06.</t>
  </si>
  <si>
    <t xml:space="preserve">План               01.01-30.09.</t>
  </si>
  <si>
    <t xml:space="preserve">Реализација 01.01-30.09.</t>
  </si>
  <si>
    <t xml:space="preserve">План              01.01-31.12.</t>
  </si>
  <si>
    <t xml:space="preserve">Реализација 01.01-31.12.</t>
  </si>
  <si>
    <t xml:space="preserve">Набавка опреме и уградња система грејања трофејне сале</t>
  </si>
  <si>
    <t xml:space="preserve">Позајмљена средства</t>
  </si>
  <si>
    <t xml:space="preserve">Средства буџета</t>
  </si>
  <si>
    <t xml:space="preserve">Сопствена средства</t>
  </si>
  <si>
    <t xml:space="preserve">Тотал</t>
  </si>
  <si>
    <t xml:space="preserve">Изградња надстрешнице за пољопривредне машине</t>
  </si>
  <si>
    <t xml:space="preserve">Набавка возила за транспорт коња</t>
  </si>
  <si>
    <t xml:space="preserve">Укупно инвестиције</t>
  </si>
  <si>
    <t xml:space="preserve">* Претходна година</t>
  </si>
  <si>
    <t xml:space="preserve">** Година за коју се извештај саставља</t>
  </si>
  <si>
    <t xml:space="preserve">Образац 11</t>
  </si>
  <si>
    <t xml:space="preserve">ПОТРАЖИВАЊА, ОБАВЕЗЕ И СУДСКИ СПОРОВИ</t>
  </si>
  <si>
    <t xml:space="preserve">ПОТРАЖИВАЊА за 2023. годииу*</t>
  </si>
  <si>
    <t xml:space="preserve">Потраживања                                                                                     (стање на последњи дан извештаја)</t>
  </si>
  <si>
    <t xml:space="preserve">на дан 31.03.2023</t>
  </si>
  <si>
    <t xml:space="preserve">на дан 30.06.2023</t>
  </si>
  <si>
    <t xml:space="preserve">на дан 30.09.2023</t>
  </si>
  <si>
    <t xml:space="preserve">на дан 31.12.2023</t>
  </si>
  <si>
    <t xml:space="preserve">до 3 месеца</t>
  </si>
  <si>
    <t xml:space="preserve"> од 3 месеца до 12 месеци</t>
  </si>
  <si>
    <t xml:space="preserve"> дуже од 12 месеци</t>
  </si>
  <si>
    <t xml:space="preserve">* година за коју се извештај саставља</t>
  </si>
  <si>
    <t xml:space="preserve">ОБАВЕЗЕ за 2023. годииу*</t>
  </si>
  <si>
    <t xml:space="preserve">Неизмирене обавезе                                                                                   (стање на последњи дан извештаја)</t>
  </si>
  <si>
    <t xml:space="preserve">СУДСКИ СПОРОВИ </t>
  </si>
  <si>
    <t xml:space="preserve">Број спорова где је јавно предузеће страна која тужи</t>
  </si>
  <si>
    <t xml:space="preserve">Укупна вредност спорова**</t>
  </si>
  <si>
    <t xml:space="preserve">Број спорова где је јавно предузеће тужена страна</t>
  </si>
  <si>
    <t xml:space="preserve">Укупан број спорова у 2023*</t>
  </si>
  <si>
    <t xml:space="preserve">Опис спора*</t>
  </si>
  <si>
    <t xml:space="preserve">Укупна вредност спора**</t>
  </si>
  <si>
    <t xml:space="preserve">utvrđivanje prava svojine, poništaj rešenja o prestanku radnog
odnosa, žalba protiv donetih sudskih rešenja.</t>
  </si>
  <si>
    <t xml:space="preserve">* Непходно је навести и описати спорове од значаја за предузеће (највећи, најкритичнији, спорови који могу утицати на пословање и резултате предузећа), основ спора, навести њихов статус (активни, решени спорови…) као и друге информације од значаја.</t>
  </si>
  <si>
    <t xml:space="preserve">**Укупна вредност спора обухвата главни тужбени захтев и споредне тужбене захтеве</t>
  </si>
</sst>
</file>

<file path=xl/styles.xml><?xml version="1.0" encoding="utf-8"?>
<styleSheet xmlns="http://schemas.openxmlformats.org/spreadsheetml/2006/main">
  <numFmts count="12">
    <numFmt numFmtId="164" formatCode="General"/>
    <numFmt numFmtId="165" formatCode="#,##0"/>
    <numFmt numFmtId="166" formatCode="0%"/>
    <numFmt numFmtId="167" formatCode="@"/>
    <numFmt numFmtId="168" formatCode="* #,##0.00\ ;* \(#,##0.00\);* \-#\ ;@\ "/>
    <numFmt numFmtId="169" formatCode="_(* #,##0_);_(* \(#,##0\);_(* \-??_);_(@_)"/>
    <numFmt numFmtId="170" formatCode="0.00"/>
    <numFmt numFmtId="171" formatCode="#,##0.00"/>
    <numFmt numFmtId="172" formatCode="#%"/>
    <numFmt numFmtId="173" formatCode="dd/mm/yy"/>
    <numFmt numFmtId="174" formatCode="dd/mm/yyyy"/>
    <numFmt numFmtId="175" formatCode="0"/>
  </numFmts>
  <fonts count="47">
    <font>
      <sz val="1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2"/>
      <charset val="1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b val="true"/>
      <sz val="11"/>
      <name val="Times New Roman"/>
      <family val="1"/>
      <charset val="1"/>
    </font>
    <font>
      <b val="true"/>
      <sz val="12"/>
      <name val="Times New Roman"/>
      <family val="1"/>
      <charset val="1"/>
    </font>
    <font>
      <b val="true"/>
      <sz val="14"/>
      <name val="Times New Roman"/>
      <family val="1"/>
      <charset val="1"/>
    </font>
    <font>
      <b val="true"/>
      <sz val="9"/>
      <name val="Times New Roman"/>
      <family val="1"/>
      <charset val="1"/>
    </font>
    <font>
      <b val="true"/>
      <sz val="10"/>
      <name val="Times New Roman"/>
      <family val="1"/>
      <charset val="1"/>
    </font>
    <font>
      <sz val="9"/>
      <name val="Times New Roman"/>
      <family val="1"/>
      <charset val="1"/>
    </font>
    <font>
      <b val="true"/>
      <sz val="9"/>
      <name val="Times New Roman"/>
      <family val="2"/>
      <charset val="1"/>
    </font>
    <font>
      <sz val="9"/>
      <name val="Times New Roman"/>
      <family val="2"/>
      <charset val="1"/>
    </font>
    <font>
      <sz val="9"/>
      <name val="Arial"/>
      <family val="2"/>
      <charset val="1"/>
    </font>
    <font>
      <b val="true"/>
      <sz val="16"/>
      <name val="Times New Roman"/>
      <family val="1"/>
      <charset val="1"/>
    </font>
    <font>
      <sz val="14"/>
      <name val="Times New Roman"/>
      <family val="1"/>
      <charset val="1"/>
    </font>
    <font>
      <sz val="15"/>
      <name val="Times New Roman"/>
      <family val="1"/>
      <charset val="1"/>
    </font>
    <font>
      <sz val="15"/>
      <color rgb="FF000000"/>
      <name val="Times New Roman"/>
      <family val="1"/>
      <charset val="1"/>
    </font>
    <font>
      <sz val="12"/>
      <color rgb="FF000000"/>
      <name val="Times New Roman"/>
      <family val="1"/>
      <charset val="1"/>
    </font>
    <font>
      <sz val="14"/>
      <name val="Cambria"/>
      <family val="1"/>
      <charset val="1"/>
    </font>
    <font>
      <b val="true"/>
      <sz val="13"/>
      <name val="Times New Roman"/>
      <family val="1"/>
      <charset val="1"/>
    </font>
    <font>
      <i val="true"/>
      <sz val="12"/>
      <name val="Times New Roman"/>
      <family val="1"/>
      <charset val="1"/>
    </font>
    <font>
      <sz val="12"/>
      <name val="Arial"/>
      <family val="2"/>
      <charset val="1"/>
    </font>
    <font>
      <sz val="10"/>
      <color rgb="FF000000"/>
      <name val="Times New Roman"/>
      <family val="1"/>
      <charset val="1"/>
    </font>
    <font>
      <sz val="12"/>
      <color rgb="FFFFFFFF"/>
      <name val="Times New Roman"/>
      <family val="1"/>
      <charset val="1"/>
    </font>
    <font>
      <b val="true"/>
      <sz val="12"/>
      <color rgb="FFFFFFFF"/>
      <name val="Times New Roman"/>
      <family val="1"/>
      <charset val="1"/>
    </font>
    <font>
      <sz val="11"/>
      <name val="Times New Roman"/>
      <family val="1"/>
      <charset val="1"/>
    </font>
    <font>
      <b val="true"/>
      <sz val="12"/>
      <name val="Times New Roman"/>
      <family val="2"/>
      <charset val="1"/>
    </font>
    <font>
      <sz val="12"/>
      <name val="Times New Roman"/>
      <family val="2"/>
      <charset val="1"/>
    </font>
    <font>
      <b val="true"/>
      <i val="true"/>
      <sz val="12"/>
      <name val="Times New Roman"/>
      <family val="1"/>
      <charset val="1"/>
    </font>
    <font>
      <sz val="16"/>
      <name val="Times New Roman"/>
      <family val="1"/>
      <charset val="1"/>
    </font>
    <font>
      <sz val="16"/>
      <name val="Arial"/>
      <family val="2"/>
      <charset val="1"/>
    </font>
    <font>
      <b val="true"/>
      <sz val="24"/>
      <name val="Times New Roman"/>
      <family val="1"/>
      <charset val="1"/>
    </font>
    <font>
      <sz val="22"/>
      <name val="Times New Roman"/>
      <family val="1"/>
      <charset val="1"/>
    </font>
    <font>
      <sz val="16"/>
      <name val="Times New Roman"/>
      <family val="1"/>
      <charset val="238"/>
    </font>
    <font>
      <sz val="16"/>
      <color rgb="FF000000"/>
      <name val="Times New Roman"/>
      <family val="1"/>
      <charset val="1"/>
    </font>
    <font>
      <sz val="12"/>
      <color rgb="FF000000"/>
      <name val="Times New Roman"/>
      <family val="2"/>
      <charset val="1"/>
    </font>
    <font>
      <b val="true"/>
      <sz val="12"/>
      <color rgb="FF000000"/>
      <name val="Times New Roman"/>
      <family val="1"/>
      <charset val="1"/>
    </font>
    <font>
      <sz val="10"/>
      <color rgb="FF000000"/>
      <name val="Times New Roman"/>
      <family val="2"/>
      <charset val="1"/>
    </font>
    <font>
      <b val="true"/>
      <sz val="18"/>
      <color rgb="FF000000"/>
      <name val="Times New Roman"/>
      <family val="1"/>
      <charset val="1"/>
    </font>
    <font>
      <sz val="10.5"/>
      <color rgb="FF000000"/>
      <name val="Times New Roman"/>
      <family val="2"/>
      <charset val="1"/>
    </font>
    <font>
      <sz val="10.5"/>
      <color rgb="FF000000"/>
      <name val="Times New Roman"/>
      <family val="1"/>
      <charset val="1"/>
    </font>
    <font>
      <b val="true"/>
      <sz val="10.5"/>
      <color rgb="FF000000"/>
      <name val="Times New Roman"/>
      <family val="1"/>
      <charset val="1"/>
    </font>
    <font>
      <sz val="11"/>
      <color rgb="FF000000"/>
      <name val="Times New Roman"/>
      <family val="1"/>
      <charset val="1"/>
    </font>
    <font>
      <b val="true"/>
      <sz val="11"/>
      <color rgb="FF000000"/>
      <name val="Times New Roman"/>
      <family val="1"/>
      <charset val="1"/>
    </font>
  </fonts>
  <fills count="10">
    <fill>
      <patternFill patternType="none"/>
    </fill>
    <fill>
      <patternFill patternType="gray125"/>
    </fill>
    <fill>
      <patternFill patternType="solid">
        <fgColor rgb="FFD9D9D9"/>
        <bgColor rgb="FFDDDDDD"/>
      </patternFill>
    </fill>
    <fill>
      <patternFill patternType="solid">
        <fgColor rgb="FFFFFFFF"/>
        <bgColor rgb="FFF2F2F2"/>
      </patternFill>
    </fill>
    <fill>
      <patternFill patternType="solid">
        <fgColor rgb="FFF2F2F2"/>
        <bgColor rgb="FFFFFFFF"/>
      </patternFill>
    </fill>
    <fill>
      <patternFill patternType="solid">
        <fgColor rgb="FFC0C0C0"/>
        <bgColor rgb="FFCCCCCC"/>
      </patternFill>
    </fill>
    <fill>
      <patternFill patternType="solid">
        <fgColor rgb="FFA6A6A6"/>
        <bgColor rgb="FFC0C0C0"/>
      </patternFill>
    </fill>
    <fill>
      <patternFill patternType="solid">
        <fgColor rgb="FFDDDDDD"/>
        <bgColor rgb="FFD9D9D9"/>
      </patternFill>
    </fill>
    <fill>
      <patternFill patternType="solid">
        <fgColor rgb="FFD3D3D3"/>
        <bgColor rgb="FFD9D9D9"/>
      </patternFill>
    </fill>
    <fill>
      <patternFill patternType="solid">
        <fgColor rgb="FFCCCCCC"/>
        <bgColor rgb="FFD3D3D3"/>
      </patternFill>
    </fill>
  </fills>
  <borders count="82">
    <border diagonalUp="false" diagonalDown="false">
      <left/>
      <right/>
      <top/>
      <bottom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/>
      <right style="thin"/>
      <top style="medium"/>
      <bottom style="thin"/>
      <diagonal/>
    </border>
    <border diagonalUp="false" diagonalDown="false">
      <left/>
      <right style="medium"/>
      <top style="medium"/>
      <bottom style="thin"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/>
      <right style="thin"/>
      <top style="thin"/>
      <bottom style="medium"/>
      <diagonal/>
    </border>
    <border diagonalUp="false" diagonalDown="false">
      <left style="thin"/>
      <right/>
      <top/>
      <bottom style="medium"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/>
      <bottom style="medium"/>
      <diagonal/>
    </border>
    <border diagonalUp="false" diagonalDown="false">
      <left style="thin"/>
      <right style="medium"/>
      <top/>
      <bottom style="medium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thin"/>
      <right style="thin"/>
      <top/>
      <bottom style="medium"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/>
      <top style="thin"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 style="medium"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medium"/>
      <top/>
      <bottom style="thin"/>
      <diagonal/>
    </border>
    <border diagonalUp="false" diagonalDown="false">
      <left style="double"/>
      <right style="thin"/>
      <top style="thin"/>
      <bottom style="thin"/>
      <diagonal/>
    </border>
    <border diagonalUp="false" diagonalDown="false">
      <left/>
      <right style="thin"/>
      <top/>
      <bottom style="medium"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medium"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medium"/>
      <bottom style="medium"/>
      <diagonal/>
    </border>
    <border diagonalUp="false" diagonalDown="false">
      <left style="thin"/>
      <right/>
      <top style="medium"/>
      <bottom style="medium"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/>
      <right style="medium"/>
      <top/>
      <bottom style="thin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/>
      <top style="thin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/>
      <right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/>
      <right/>
      <top style="medium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medium"/>
      <right/>
      <top style="thin"/>
      <bottom style="medium"/>
      <diagonal/>
    </border>
    <border diagonalUp="true" diagonalDown="false">
      <left style="medium"/>
      <right style="thin"/>
      <top style="medium"/>
      <bottom style="medium"/>
      <diagonal style="thin"/>
    </border>
    <border diagonalUp="false" diagonalDown="false">
      <left style="medium"/>
      <right style="double"/>
      <top style="thin"/>
      <bottom style="double"/>
      <diagonal/>
    </border>
    <border diagonalUp="false" diagonalDown="false">
      <left style="double"/>
      <right/>
      <top style="double"/>
      <bottom style="double"/>
      <diagonal/>
    </border>
    <border diagonalUp="false" diagonalDown="false">
      <left style="double"/>
      <right/>
      <top style="thin"/>
      <bottom style="double"/>
      <diagonal/>
    </border>
    <border diagonalUp="false" diagonalDown="false">
      <left/>
      <right/>
      <top style="thin"/>
      <bottom style="double"/>
      <diagonal/>
    </border>
    <border diagonalUp="false" diagonalDown="false">
      <left/>
      <right style="medium"/>
      <top style="thin"/>
      <bottom style="double"/>
      <diagonal/>
    </border>
    <border diagonalUp="false" diagonalDown="false">
      <left style="double"/>
      <right/>
      <top style="double"/>
      <bottom style="medium"/>
      <diagonal/>
    </border>
    <border diagonalUp="false" diagonalDown="false">
      <left style="double"/>
      <right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 style="medium"/>
      <right style="medium"/>
      <top/>
      <bottom/>
      <diagonal/>
    </border>
    <border diagonalUp="false" diagonalDown="false">
      <left style="medium"/>
      <right style="medium"/>
      <top/>
      <bottom style="double"/>
      <diagonal/>
    </border>
    <border diagonalUp="false" diagonalDown="false">
      <left style="medium"/>
      <right style="double"/>
      <top style="medium"/>
      <bottom style="medium"/>
      <diagonal/>
    </border>
    <border diagonalUp="false" diagonalDown="false">
      <left style="medium"/>
      <right style="medium"/>
      <top style="thin"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68" fontId="0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56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right" vertical="center" textRotation="0" wrapText="true" indent="0" shrinkToFit="false"/>
      <protection locked="true" hidden="false"/>
    </xf>
    <xf numFmtId="164" fontId="7" fillId="0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9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2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2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2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2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2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2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2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2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2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5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3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3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3" borderId="1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3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6" fillId="4" borderId="1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6" fillId="4" borderId="1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6" fillId="4" borderId="1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2" borderId="1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2" borderId="1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2" fillId="2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6" fillId="2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6" fillId="2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6" fillId="2" borderId="1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6" fillId="2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6" fillId="2" borderId="2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2" borderId="2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2" fillId="3" borderId="2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3" borderId="19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2" fillId="3" borderId="2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6" fillId="0" borderId="2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6" fillId="0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6" fillId="0" borderId="2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2" borderId="2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2" borderId="19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2" fillId="2" borderId="2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6" fillId="2" borderId="2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2" borderId="2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3" fillId="2" borderId="2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0" fillId="3" borderId="19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6" fillId="0" borderId="1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3" borderId="2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3" fillId="3" borderId="2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0" fillId="3" borderId="2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2" fillId="3" borderId="1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6" fillId="0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6" fillId="0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6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6" fillId="0" borderId="1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5" fontId="11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2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1" fillId="2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6" fillId="4" borderId="2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4" borderId="1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6" fillId="4" borderId="2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6" fillId="4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4" borderId="2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6" fillId="4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0" fillId="3" borderId="2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3" borderId="2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6" fillId="0" borderId="2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6" fillId="0" borderId="2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6" fillId="0" borderId="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6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12" fillId="3" borderId="2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2" fillId="3" borderId="2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6" fillId="3" borderId="2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6" fillId="3" borderId="2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6" fillId="3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6" fillId="3" borderId="2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3" borderId="2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6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3" borderId="2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7" fontId="12" fillId="3" borderId="2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0" fillId="3" borderId="2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0" fillId="3" borderId="2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2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12" fillId="3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3" borderId="1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7" fontId="12" fillId="3" borderId="1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0" borderId="0" xfId="0" applyFont="true" applyBorder="false" applyAlignment="true" applyProtection="false">
      <alignment horizontal="right" vertical="center" textRotation="0" wrapText="true" indent="0" shrinkToFit="false"/>
      <protection locked="true" hidden="false"/>
    </xf>
    <xf numFmtId="164" fontId="8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2" borderId="1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2" borderId="2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2" borderId="7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2" fillId="3" borderId="3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3" borderId="2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3" borderId="2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0" fillId="3" borderId="17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2" fillId="3" borderId="2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2" fillId="3" borderId="2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2" fillId="3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2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0" fillId="2" borderId="2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2" fillId="2" borderId="1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2" fillId="2" borderId="2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5" fillId="5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2" fillId="2" borderId="1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2" fillId="2" borderId="2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3" borderId="2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2" fillId="3" borderId="1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2" fillId="3" borderId="2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5" fillId="0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2" fillId="3" borderId="1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2" fillId="3" borderId="2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5" fillId="0" borderId="3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5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3" borderId="2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15" fillId="5" borderId="3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5" fillId="0" borderId="2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3" borderId="2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3" fillId="2" borderId="2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15" fillId="5" borderId="2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2" borderId="3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2" fillId="2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2" fillId="2" borderId="1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5" fillId="5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2" fillId="2" borderId="3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2" fillId="2" borderId="3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2" borderId="35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6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5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16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8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17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9" fillId="2" borderId="36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2" borderId="37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2" borderId="3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2" borderId="3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2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2" borderId="3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2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2" borderId="1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17" fillId="3" borderId="40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3" borderId="22" xfId="2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18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8" fillId="0" borderId="9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8" fillId="0" borderId="17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8" fillId="0" borderId="4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7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17" fillId="3" borderId="27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3" borderId="19" xfId="2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18" fillId="0" borderId="2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8" fillId="0" borderId="20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8" fillId="0" borderId="23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8" fillId="0" borderId="2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9" fillId="0" borderId="2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7" fillId="3" borderId="19" xfId="2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7" fillId="3" borderId="19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9" fontId="18" fillId="0" borderId="20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8" fillId="0" borderId="23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18" fillId="0" borderId="2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7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7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18" fillId="0" borderId="31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8" fillId="0" borderId="42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7" fillId="3" borderId="25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3" borderId="30" xfId="2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18" fillId="0" borderId="2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8" fillId="3" borderId="13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8" fillId="3" borderId="43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9" fillId="0" borderId="2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8" fillId="0" borderId="2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7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7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17" fillId="0" borderId="0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5" fontId="5" fillId="0" borderId="0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20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5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9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2" borderId="4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2" borderId="4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2" borderId="3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7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4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46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9" fillId="0" borderId="4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7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7" fillId="0" borderId="4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48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17" fillId="0" borderId="4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9" fillId="0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7" fillId="0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7" fillId="0" borderId="48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17" fillId="0" borderId="4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7" fillId="0" borderId="5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7" fillId="0" borderId="2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7" fillId="0" borderId="5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7" fillId="6" borderId="4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7" fillId="6" borderId="48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17" fillId="6" borderId="2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7" fillId="6" borderId="1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7" fillId="6" borderId="2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7" fillId="6" borderId="2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1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7" fillId="0" borderId="3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0" borderId="3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17" fillId="0" borderId="3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9" fillId="2" borderId="4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2" borderId="4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2" borderId="5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2" borderId="3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2" borderId="5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2" borderId="3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2" borderId="3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9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9" fillId="2" borderId="5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9" fillId="2" borderId="3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9" fillId="2" borderId="3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7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7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7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7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4" fontId="8" fillId="0" borderId="0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9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1" fillId="0" borderId="0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4" fontId="6" fillId="2" borderId="45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8" fillId="2" borderId="4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2" borderId="4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2" borderId="2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2" borderId="2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5" fillId="0" borderId="1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5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5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5" fillId="0" borderId="5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5" fillId="0" borderId="5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5" fillId="0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5" fillId="0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2" borderId="2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22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6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8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8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8" fillId="2" borderId="4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3" fillId="0" borderId="56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5" fillId="0" borderId="5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8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3" fillId="0" borderId="49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23" fillId="0" borderId="3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23" fillId="0" borderId="56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5" fillId="0" borderId="3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2" borderId="45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5" fontId="8" fillId="2" borderId="5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0" fontId="9" fillId="2" borderId="5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0" fontId="17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8" fillId="2" borderId="4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2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2" borderId="3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2" borderId="1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71" fontId="5" fillId="0" borderId="5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5" fontId="5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5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5" fillId="0" borderId="0" xfId="0" applyFont="true" applyBorder="true" applyAlignment="true" applyProtection="false">
      <alignment horizontal="center" vertical="center" textRotation="90" wrapText="true" indent="0" shrinkToFit="false"/>
      <protection locked="true" hidden="false"/>
    </xf>
    <xf numFmtId="164" fontId="5" fillId="0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1" fillId="2" borderId="3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2" borderId="5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2" borderId="3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2" borderId="3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24" fillId="0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8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2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2" borderId="5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7" fontId="6" fillId="2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6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6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6" fillId="2" borderId="2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19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6" fillId="0" borderId="1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6" fillId="0" borderId="2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2" fontId="6" fillId="0" borderId="2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1" fontId="6" fillId="0" borderId="2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0" fontId="6" fillId="0" borderId="2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6" fillId="2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1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6" fillId="0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6" fillId="0" borderId="1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6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6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5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2" borderId="1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2" borderId="2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2" borderId="2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5" fillId="2" borderId="1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5" fillId="2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5" fillId="2" borderId="2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5" fillId="0" borderId="2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5" fillId="0" borderId="1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5" fillId="0" borderId="2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25" fillId="0" borderId="2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25" fillId="0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5" fillId="0" borderId="2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5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5" fillId="0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5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5" fillId="0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26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26" fillId="3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7" fillId="3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2" borderId="3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2" borderId="4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8" fillId="2" borderId="3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2" borderId="2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2" borderId="3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6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3" fontId="28" fillId="0" borderId="3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8" fillId="0" borderId="3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4" fontId="12" fillId="0" borderId="3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3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28" fillId="0" borderId="3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1" fontId="28" fillId="0" borderId="3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28" fillId="0" borderId="36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28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28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8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28" fillId="0" borderId="2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1" fontId="28" fillId="0" borderId="1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8" fillId="0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28" fillId="0" borderId="4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28" fillId="0" borderId="3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8" fillId="0" borderId="2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5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28" fillId="0" borderId="6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28" fillId="0" borderId="6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8" fillId="0" borderId="6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28" fillId="0" borderId="2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28" fillId="0" borderId="1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28" fillId="0" borderId="2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8" fillId="0" borderId="2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28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8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28" fillId="0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28" fillId="0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8" fillId="0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4" fontId="28" fillId="0" borderId="3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8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28" fillId="0" borderId="4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9" fillId="0" borderId="6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8" fillId="3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2" borderId="3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4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28" fillId="0" borderId="6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8" fillId="0" borderId="6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8" fillId="0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28" fillId="0" borderId="6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8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8" fillId="0" borderId="2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73" fontId="28" fillId="0" borderId="5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28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8" fillId="0" borderId="1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8" fillId="0" borderId="4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8" fillId="2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8" fillId="3" borderId="6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8" fillId="3" borderId="3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28" fillId="3" borderId="3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8" fillId="3" borderId="1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8" fillId="0" borderId="5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1" fontId="28" fillId="0" borderId="6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1" fontId="28" fillId="2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8" fillId="0" borderId="69" xfId="0" applyFont="true" applyBorder="true" applyAlignment="true" applyProtection="false">
      <alignment horizontal="center" vertical="bottom" textRotation="0" wrapText="true" indent="0" shrinkToFit="true"/>
      <protection locked="true" hidden="false"/>
    </xf>
    <xf numFmtId="164" fontId="8" fillId="0" borderId="37" xfId="0" applyFont="true" applyBorder="true" applyAlignment="true" applyProtection="false">
      <alignment horizontal="center" vertical="center" textRotation="0" wrapText="true" indent="0" shrinkToFit="true"/>
      <protection locked="true" hidden="false"/>
    </xf>
    <xf numFmtId="164" fontId="8" fillId="0" borderId="3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3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1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2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2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2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7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5" fillId="2" borderId="7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7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7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7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4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2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2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68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5" fillId="2" borderId="7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7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7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2" borderId="3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5" fillId="2" borderId="4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2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1" fillId="2" borderId="44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5" fillId="2" borderId="4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1" fillId="2" borderId="3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5" fillId="2" borderId="5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3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3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1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3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6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6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3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6" fillId="2" borderId="4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6" fillId="2" borderId="5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2" borderId="3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2" borderId="3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7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35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0" borderId="4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6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2" fillId="0" borderId="3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32" fillId="0" borderId="2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2" fillId="0" borderId="1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1" fontId="32" fillId="0" borderId="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1" fontId="32" fillId="0" borderId="2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1" fontId="32" fillId="0" borderId="3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32" fillId="2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2" fillId="3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1" fontId="32" fillId="2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2" fillId="0" borderId="4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32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2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6" fillId="0" borderId="2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32" fillId="3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6" fillId="2" borderId="54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8" fontId="32" fillId="0" borderId="4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32" fillId="0" borderId="2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32" fillId="0" borderId="20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37" fillId="7" borderId="54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1" fontId="32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1" fontId="32" fillId="2" borderId="5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32" fillId="0" borderId="1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2" fillId="0" borderId="2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2" fillId="3" borderId="3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8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39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4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1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38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42" fillId="8" borderId="4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2" fillId="8" borderId="4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8" fillId="0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2" fillId="3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2" fillId="3" borderId="19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75" fontId="42" fillId="3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1" fontId="42" fillId="3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1" fontId="42" fillId="3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2" fillId="3" borderId="2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71" fontId="43" fillId="3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2" fillId="2" borderId="2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71" fontId="42" fillId="2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1" fontId="42" fillId="7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1" fontId="42" fillId="9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1" fontId="42" fillId="2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1" fontId="42" fillId="3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0" fontId="42" fillId="3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0" fontId="42" fillId="3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0" fontId="42" fillId="2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0" fontId="42" fillId="2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4" fillId="8" borderId="4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1" fontId="42" fillId="8" borderId="4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2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71" fontId="42" fillId="8" borderId="4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46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78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28" fillId="0" borderId="5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45" fillId="0" borderId="4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46" fillId="0" borderId="4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79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28" fillId="0" borderId="7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2" borderId="57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5" fontId="28" fillId="2" borderId="5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6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3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3" borderId="0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5" fontId="8" fillId="3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3" borderId="1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8" fillId="2" borderId="6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2" borderId="8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2" borderId="6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2" borderId="45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28" fillId="0" borderId="4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1" fontId="28" fillId="0" borderId="8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28" fillId="0" borderId="3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1" fontId="28" fillId="0" borderId="4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2" borderId="5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6" fillId="0" borderId="58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71" fontId="6" fillId="0" borderId="4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6" fillId="0" borderId="49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71" fontId="6" fillId="0" borderId="4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6" fillId="0" borderId="78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7" fontId="6" fillId="0" borderId="8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7" fontId="6" fillId="0" borderId="3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71" fontId="6" fillId="0" borderId="3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8" fillId="0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2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 2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D3D3D3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DDDDD"/>
      <rgbColor rgb="FFFFFF99"/>
      <rgbColor rgb="FFCCCCCC"/>
      <rgbColor rgb="FFFF99CC"/>
      <rgbColor rgb="FFCC99FF"/>
      <rgbColor rgb="FFD9D9D9"/>
      <rgbColor rgb="FF3366FF"/>
      <rgbColor rgb="FF33CCCC"/>
      <rgbColor rgb="FF92D05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92D050"/>
    <pageSetUpPr fitToPage="false"/>
  </sheetPr>
  <dimension ref="A1:V147"/>
  <sheetViews>
    <sheetView showFormulas="false" showGridLines="false" showRowColHeaders="true" showZeros="true" rightToLeft="false" tabSelected="false" showOutlineSymbols="true" defaultGridColor="true" view="normal" topLeftCell="D1" colorId="64" zoomScale="75" zoomScaleNormal="75" zoomScalePageLayoutView="100" workbookViewId="0">
      <selection pane="topLeft" activeCell="H89" activeCellId="0" sqref="H89"/>
    </sheetView>
  </sheetViews>
  <sheetFormatPr defaultColWidth="9.13671875" defaultRowHeight="15" zeroHeight="false" outlineLevelRow="0" outlineLevelCol="0"/>
  <cols>
    <col collapsed="false" customWidth="true" hidden="false" outlineLevel="0" max="1" min="1" style="1" width="2.99"/>
    <col collapsed="false" customWidth="true" hidden="false" outlineLevel="0" max="2" min="2" style="1" width="18.71"/>
    <col collapsed="false" customWidth="true" hidden="false" outlineLevel="0" max="3" min="3" style="1" width="69.71"/>
    <col collapsed="false" customWidth="false" hidden="false" outlineLevel="0" max="4" min="4" style="1" width="9.13"/>
    <col collapsed="false" customWidth="true" hidden="false" outlineLevel="0" max="6" min="5" style="1" width="15.71"/>
    <col collapsed="false" customWidth="true" hidden="false" outlineLevel="0" max="8" min="7" style="2" width="18.29"/>
    <col collapsed="false" customWidth="true" hidden="false" outlineLevel="0" max="9" min="9" style="3" width="16.57"/>
    <col collapsed="false" customWidth="false" hidden="false" outlineLevel="0" max="259" min="10" style="1" width="9.13"/>
    <col collapsed="false" customWidth="true" hidden="false" outlineLevel="0" max="260" min="260" style="1" width="2.99"/>
    <col collapsed="false" customWidth="true" hidden="false" outlineLevel="0" max="261" min="261" style="1" width="18.71"/>
    <col collapsed="false" customWidth="true" hidden="false" outlineLevel="0" max="262" min="262" style="1" width="69.71"/>
    <col collapsed="false" customWidth="false" hidden="false" outlineLevel="0" max="263" min="263" style="1" width="9.13"/>
    <col collapsed="false" customWidth="true" hidden="false" outlineLevel="0" max="265" min="264" style="1" width="15.71"/>
    <col collapsed="false" customWidth="false" hidden="false" outlineLevel="0" max="515" min="266" style="1" width="9.13"/>
    <col collapsed="false" customWidth="true" hidden="false" outlineLevel="0" max="516" min="516" style="1" width="2.99"/>
    <col collapsed="false" customWidth="true" hidden="false" outlineLevel="0" max="517" min="517" style="1" width="18.71"/>
    <col collapsed="false" customWidth="true" hidden="false" outlineLevel="0" max="518" min="518" style="1" width="69.71"/>
    <col collapsed="false" customWidth="false" hidden="false" outlineLevel="0" max="519" min="519" style="1" width="9.13"/>
    <col collapsed="false" customWidth="true" hidden="false" outlineLevel="0" max="521" min="520" style="1" width="15.71"/>
    <col collapsed="false" customWidth="false" hidden="false" outlineLevel="0" max="771" min="522" style="1" width="9.13"/>
    <col collapsed="false" customWidth="true" hidden="false" outlineLevel="0" max="772" min="772" style="1" width="2.99"/>
    <col collapsed="false" customWidth="true" hidden="false" outlineLevel="0" max="773" min="773" style="1" width="18.71"/>
    <col collapsed="false" customWidth="true" hidden="false" outlineLevel="0" max="774" min="774" style="1" width="69.71"/>
    <col collapsed="false" customWidth="false" hidden="false" outlineLevel="0" max="775" min="775" style="1" width="9.13"/>
    <col collapsed="false" customWidth="true" hidden="false" outlineLevel="0" max="777" min="776" style="1" width="15.71"/>
    <col collapsed="false" customWidth="false" hidden="false" outlineLevel="0" max="1024" min="778" style="1" width="9.13"/>
  </cols>
  <sheetData>
    <row r="1" customFormat="false" ht="15" hidden="false" customHeight="false" outlineLevel="0" collapsed="false">
      <c r="F1" s="4"/>
      <c r="H1" s="5"/>
      <c r="I1" s="5" t="s">
        <v>0</v>
      </c>
      <c r="J1" s="6"/>
      <c r="K1" s="6"/>
    </row>
    <row r="2" customFormat="false" ht="20.25" hidden="false" customHeight="true" outlineLevel="0" collapsed="false">
      <c r="B2" s="7" t="s">
        <v>1</v>
      </c>
      <c r="C2" s="7"/>
      <c r="D2" s="7"/>
      <c r="E2" s="7"/>
      <c r="F2" s="7"/>
      <c r="G2" s="7"/>
      <c r="H2" s="7"/>
      <c r="I2" s="7"/>
    </row>
    <row r="3" customFormat="false" ht="19.5" hidden="false" customHeight="true" outlineLevel="0" collapsed="false">
      <c r="B3" s="7" t="s">
        <v>2</v>
      </c>
      <c r="C3" s="7"/>
      <c r="D3" s="7"/>
      <c r="E3" s="7"/>
      <c r="F3" s="7"/>
      <c r="G3" s="7"/>
      <c r="H3" s="7"/>
      <c r="I3" s="7"/>
    </row>
    <row r="4" customFormat="false" ht="12" hidden="false" customHeight="true" outlineLevel="0" collapsed="false">
      <c r="B4" s="8"/>
      <c r="C4" s="8"/>
      <c r="D4" s="8"/>
      <c r="E4" s="8"/>
      <c r="F4" s="8"/>
      <c r="G4" s="3"/>
      <c r="H4" s="9"/>
      <c r="I4" s="9"/>
    </row>
    <row r="5" customFormat="false" ht="12" hidden="false" customHeight="true" outlineLevel="0" collapsed="false">
      <c r="B5" s="10"/>
      <c r="C5" s="10"/>
      <c r="D5" s="10"/>
      <c r="E5" s="8"/>
      <c r="F5" s="8"/>
      <c r="G5" s="3"/>
      <c r="H5" s="9"/>
      <c r="I5" s="9" t="s">
        <v>3</v>
      </c>
    </row>
    <row r="6" customFormat="false" ht="29.25" hidden="false" customHeight="true" outlineLevel="0" collapsed="false">
      <c r="B6" s="11" t="s">
        <v>4</v>
      </c>
      <c r="C6" s="12" t="s">
        <v>5</v>
      </c>
      <c r="D6" s="13" t="s">
        <v>6</v>
      </c>
      <c r="E6" s="14" t="s">
        <v>7</v>
      </c>
      <c r="F6" s="15" t="s">
        <v>8</v>
      </c>
      <c r="G6" s="16" t="s">
        <v>9</v>
      </c>
      <c r="H6" s="16"/>
      <c r="I6" s="17" t="s">
        <v>10</v>
      </c>
    </row>
    <row r="7" customFormat="false" ht="24.75" hidden="false" customHeight="true" outlineLevel="0" collapsed="false">
      <c r="A7" s="18"/>
      <c r="B7" s="11"/>
      <c r="C7" s="12"/>
      <c r="D7" s="13"/>
      <c r="E7" s="14"/>
      <c r="F7" s="15"/>
      <c r="G7" s="19" t="s">
        <v>11</v>
      </c>
      <c r="H7" s="20" t="s">
        <v>12</v>
      </c>
      <c r="I7" s="17"/>
      <c r="V7" s="21"/>
    </row>
    <row r="8" customFormat="false" ht="16.5" hidden="false" customHeight="true" outlineLevel="0" collapsed="false">
      <c r="A8" s="22"/>
      <c r="B8" s="23" t="n">
        <v>1</v>
      </c>
      <c r="C8" s="24" t="n">
        <v>2</v>
      </c>
      <c r="D8" s="25" t="n">
        <v>3</v>
      </c>
      <c r="E8" s="26" t="n">
        <v>4</v>
      </c>
      <c r="F8" s="25" t="n">
        <v>5</v>
      </c>
      <c r="G8" s="27" t="n">
        <v>6</v>
      </c>
      <c r="H8" s="28" t="n">
        <v>7</v>
      </c>
      <c r="I8" s="29" t="n">
        <v>8</v>
      </c>
    </row>
    <row r="9" customFormat="false" ht="20.1" hidden="false" customHeight="true" outlineLevel="0" collapsed="false">
      <c r="A9" s="22"/>
      <c r="B9" s="30"/>
      <c r="C9" s="31" t="s">
        <v>13</v>
      </c>
      <c r="D9" s="32" t="n">
        <v>1001</v>
      </c>
      <c r="E9" s="33" t="n">
        <v>111254</v>
      </c>
      <c r="F9" s="34" t="n">
        <v>94871</v>
      </c>
      <c r="G9" s="35" t="n">
        <v>22700</v>
      </c>
      <c r="H9" s="36" t="n">
        <v>26146</v>
      </c>
      <c r="I9" s="37" t="n">
        <f aca="false">IFERROR(H9/G9,"  ")</f>
        <v>1.15180616740088</v>
      </c>
    </row>
    <row r="10" customFormat="false" ht="13.5" hidden="false" customHeight="true" outlineLevel="0" collapsed="false">
      <c r="A10" s="22"/>
      <c r="B10" s="30"/>
      <c r="C10" s="38" t="s">
        <v>14</v>
      </c>
      <c r="D10" s="32"/>
      <c r="E10" s="33"/>
      <c r="F10" s="34"/>
      <c r="G10" s="35"/>
      <c r="H10" s="36"/>
      <c r="I10" s="37" t="str">
        <f aca="false">IFERROR(H10/G10,"  ")</f>
        <v>  </v>
      </c>
    </row>
    <row r="11" customFormat="false" ht="20.1" hidden="false" customHeight="true" outlineLevel="0" collapsed="false">
      <c r="A11" s="22"/>
      <c r="B11" s="39" t="n">
        <v>60</v>
      </c>
      <c r="C11" s="40" t="s">
        <v>15</v>
      </c>
      <c r="D11" s="41" t="n">
        <v>1002</v>
      </c>
      <c r="E11" s="42" t="n">
        <v>4496</v>
      </c>
      <c r="F11" s="43" t="n">
        <v>3000</v>
      </c>
      <c r="G11" s="43" t="n">
        <v>1200</v>
      </c>
      <c r="H11" s="43" t="n">
        <v>2679</v>
      </c>
      <c r="I11" s="44" t="n">
        <f aca="false">IFERROR(H11/G11,"  ")</f>
        <v>2.2325</v>
      </c>
    </row>
    <row r="12" customFormat="false" ht="20.1" hidden="false" customHeight="true" outlineLevel="0" collapsed="false">
      <c r="A12" s="22"/>
      <c r="B12" s="39" t="s">
        <v>16</v>
      </c>
      <c r="C12" s="40" t="s">
        <v>17</v>
      </c>
      <c r="D12" s="41" t="n">
        <v>1003</v>
      </c>
      <c r="E12" s="42" t="n">
        <v>4496</v>
      </c>
      <c r="F12" s="43" t="n">
        <v>3000</v>
      </c>
      <c r="G12" s="43" t="n">
        <v>1200</v>
      </c>
      <c r="H12" s="43" t="n">
        <v>2679</v>
      </c>
      <c r="I12" s="44" t="n">
        <f aca="false">IFERROR(H12/G12,"  ")</f>
        <v>2.2325</v>
      </c>
    </row>
    <row r="13" customFormat="false" ht="20.1" hidden="false" customHeight="true" outlineLevel="0" collapsed="false">
      <c r="A13" s="22"/>
      <c r="B13" s="39" t="s">
        <v>18</v>
      </c>
      <c r="C13" s="40" t="s">
        <v>19</v>
      </c>
      <c r="D13" s="41" t="n">
        <v>1004</v>
      </c>
      <c r="E13" s="42" t="n">
        <v>0</v>
      </c>
      <c r="F13" s="43" t="n">
        <v>0</v>
      </c>
      <c r="G13" s="43" t="n">
        <v>0</v>
      </c>
      <c r="H13" s="43" t="n">
        <v>0</v>
      </c>
      <c r="I13" s="44" t="str">
        <f aca="false">IFERROR(H13/G13,"  ")</f>
        <v>  </v>
      </c>
    </row>
    <row r="14" customFormat="false" ht="20.1" hidden="false" customHeight="true" outlineLevel="0" collapsed="false">
      <c r="A14" s="22"/>
      <c r="B14" s="39" t="n">
        <v>61</v>
      </c>
      <c r="C14" s="40" t="s">
        <v>20</v>
      </c>
      <c r="D14" s="41" t="n">
        <v>1005</v>
      </c>
      <c r="E14" s="42" t="n">
        <v>40911</v>
      </c>
      <c r="F14" s="43" t="n">
        <v>40650</v>
      </c>
      <c r="G14" s="43" t="n">
        <v>3000</v>
      </c>
      <c r="H14" s="43" t="n">
        <v>999</v>
      </c>
      <c r="I14" s="44" t="n">
        <f aca="false">IFERROR(H14/G14,"  ")</f>
        <v>0.333</v>
      </c>
    </row>
    <row r="15" customFormat="false" ht="20.1" hidden="false" customHeight="true" outlineLevel="0" collapsed="false">
      <c r="A15" s="22"/>
      <c r="B15" s="39" t="s">
        <v>21</v>
      </c>
      <c r="C15" s="40" t="s">
        <v>22</v>
      </c>
      <c r="D15" s="41" t="n">
        <v>1006</v>
      </c>
      <c r="E15" s="42" t="n">
        <v>40911</v>
      </c>
      <c r="F15" s="43" t="n">
        <v>40650</v>
      </c>
      <c r="G15" s="43" t="n">
        <v>3000</v>
      </c>
      <c r="H15" s="43" t="n">
        <v>999</v>
      </c>
      <c r="I15" s="44" t="n">
        <f aca="false">IFERROR(H15/G15,"  ")</f>
        <v>0.333</v>
      </c>
    </row>
    <row r="16" customFormat="false" ht="20.1" hidden="false" customHeight="true" outlineLevel="0" collapsed="false">
      <c r="A16" s="22"/>
      <c r="B16" s="39" t="s">
        <v>23</v>
      </c>
      <c r="C16" s="40" t="s">
        <v>24</v>
      </c>
      <c r="D16" s="41" t="n">
        <v>1007</v>
      </c>
      <c r="E16" s="42" t="n">
        <v>0</v>
      </c>
      <c r="F16" s="43" t="n">
        <v>0</v>
      </c>
      <c r="G16" s="43" t="n">
        <v>0</v>
      </c>
      <c r="H16" s="43" t="n">
        <v>0</v>
      </c>
      <c r="I16" s="44" t="str">
        <f aca="false">IFERROR(H16/G16,"  ")</f>
        <v>  </v>
      </c>
    </row>
    <row r="17" customFormat="false" ht="20.1" hidden="false" customHeight="true" outlineLevel="0" collapsed="false">
      <c r="A17" s="22"/>
      <c r="B17" s="39" t="n">
        <v>62</v>
      </c>
      <c r="C17" s="40" t="s">
        <v>25</v>
      </c>
      <c r="D17" s="41" t="n">
        <v>1008</v>
      </c>
      <c r="E17" s="42" t="n">
        <v>15473</v>
      </c>
      <c r="F17" s="43" t="n">
        <v>4500</v>
      </c>
      <c r="G17" s="43" t="n">
        <v>2000</v>
      </c>
      <c r="H17" s="43" t="n">
        <v>0</v>
      </c>
      <c r="I17" s="44" t="n">
        <f aca="false">IFERROR(H17/G17,"  ")</f>
        <v>0</v>
      </c>
    </row>
    <row r="18" customFormat="false" ht="20.1" hidden="false" customHeight="true" outlineLevel="0" collapsed="false">
      <c r="A18" s="22"/>
      <c r="B18" s="39" t="n">
        <v>630</v>
      </c>
      <c r="C18" s="40" t="s">
        <v>26</v>
      </c>
      <c r="D18" s="41" t="n">
        <v>1009</v>
      </c>
      <c r="E18" s="42" t="n">
        <v>958</v>
      </c>
      <c r="F18" s="43" t="n">
        <v>0</v>
      </c>
      <c r="G18" s="43" t="n">
        <v>0</v>
      </c>
      <c r="H18" s="43" t="n">
        <v>0</v>
      </c>
      <c r="I18" s="44" t="str">
        <f aca="false">IFERROR(H18/G18,"  ")</f>
        <v>  </v>
      </c>
    </row>
    <row r="19" customFormat="false" ht="20.1" hidden="false" customHeight="true" outlineLevel="0" collapsed="false">
      <c r="A19" s="22"/>
      <c r="B19" s="39" t="n">
        <v>631</v>
      </c>
      <c r="C19" s="40" t="s">
        <v>27</v>
      </c>
      <c r="D19" s="41" t="n">
        <v>1010</v>
      </c>
      <c r="E19" s="42" t="n">
        <v>1635</v>
      </c>
      <c r="F19" s="43" t="n">
        <v>0</v>
      </c>
      <c r="G19" s="43" t="n">
        <v>0</v>
      </c>
      <c r="H19" s="43" t="n">
        <v>0</v>
      </c>
      <c r="I19" s="44" t="str">
        <f aca="false">IFERROR(H19/G19,"  ")</f>
        <v>  </v>
      </c>
    </row>
    <row r="20" customFormat="false" ht="20.1" hidden="false" customHeight="true" outlineLevel="0" collapsed="false">
      <c r="A20" s="22"/>
      <c r="B20" s="39" t="s">
        <v>28</v>
      </c>
      <c r="C20" s="40" t="s">
        <v>29</v>
      </c>
      <c r="D20" s="41" t="n">
        <v>1011</v>
      </c>
      <c r="E20" s="42" t="n">
        <v>49669</v>
      </c>
      <c r="F20" s="43" t="n">
        <v>46721</v>
      </c>
      <c r="G20" s="43" t="n">
        <v>16500</v>
      </c>
      <c r="H20" s="43" t="n">
        <v>22468</v>
      </c>
      <c r="I20" s="44" t="n">
        <f aca="false">IFERROR(H20/G20,"  ")</f>
        <v>1.36169696969697</v>
      </c>
    </row>
    <row r="21" customFormat="false" ht="25.5" hidden="false" customHeight="true" outlineLevel="0" collapsed="false">
      <c r="A21" s="22"/>
      <c r="B21" s="39" t="s">
        <v>30</v>
      </c>
      <c r="C21" s="40" t="s">
        <v>31</v>
      </c>
      <c r="D21" s="41" t="n">
        <v>1012</v>
      </c>
      <c r="E21" s="42" t="n">
        <v>1382</v>
      </c>
      <c r="F21" s="43" t="n">
        <v>0</v>
      </c>
      <c r="G21" s="43" t="n">
        <v>0</v>
      </c>
      <c r="H21" s="43" t="n">
        <v>0</v>
      </c>
      <c r="I21" s="44" t="str">
        <f aca="false">IFERROR(H21/G21,"  ")</f>
        <v>  </v>
      </c>
    </row>
    <row r="22" customFormat="false" ht="20.1" hidden="false" customHeight="true" outlineLevel="0" collapsed="false">
      <c r="A22" s="22"/>
      <c r="B22" s="45"/>
      <c r="C22" s="46" t="s">
        <v>32</v>
      </c>
      <c r="D22" s="47" t="n">
        <v>1013</v>
      </c>
      <c r="E22" s="48" t="n">
        <v>84509</v>
      </c>
      <c r="F22" s="36" t="n">
        <v>87894</v>
      </c>
      <c r="G22" s="36" t="n">
        <v>35917</v>
      </c>
      <c r="H22" s="36" t="n">
        <v>44422</v>
      </c>
      <c r="I22" s="37" t="n">
        <f aca="false">IFERROR(H22/G22,"  ")</f>
        <v>1.23679594620932</v>
      </c>
    </row>
    <row r="23" customFormat="false" ht="20.1" hidden="false" customHeight="true" outlineLevel="0" collapsed="false">
      <c r="A23" s="22"/>
      <c r="B23" s="39" t="n">
        <v>50</v>
      </c>
      <c r="C23" s="40" t="s">
        <v>33</v>
      </c>
      <c r="D23" s="41" t="n">
        <v>1014</v>
      </c>
      <c r="E23" s="42" t="n">
        <v>3262</v>
      </c>
      <c r="F23" s="43" t="n">
        <v>3000</v>
      </c>
      <c r="G23" s="43" t="n">
        <v>700</v>
      </c>
      <c r="H23" s="43" t="n">
        <v>1249</v>
      </c>
      <c r="I23" s="44" t="n">
        <f aca="false">IFERROR(H23/G23,"  ")</f>
        <v>1.78428571428571</v>
      </c>
    </row>
    <row r="24" customFormat="false" ht="20.1" hidden="false" customHeight="true" outlineLevel="0" collapsed="false">
      <c r="A24" s="22"/>
      <c r="B24" s="39" t="n">
        <v>51</v>
      </c>
      <c r="C24" s="40" t="s">
        <v>34</v>
      </c>
      <c r="D24" s="41" t="n">
        <v>1015</v>
      </c>
      <c r="E24" s="42" t="n">
        <v>26876</v>
      </c>
      <c r="F24" s="43" t="n">
        <v>25300</v>
      </c>
      <c r="G24" s="43" t="n">
        <v>8000</v>
      </c>
      <c r="H24" s="43" t="n">
        <v>16542</v>
      </c>
      <c r="I24" s="44" t="n">
        <f aca="false">IFERROR(H24/G24,"  ")</f>
        <v>2.06775</v>
      </c>
    </row>
    <row r="25" customFormat="false" ht="25.5" hidden="false" customHeight="true" outlineLevel="0" collapsed="false">
      <c r="A25" s="22"/>
      <c r="B25" s="39" t="n">
        <v>52</v>
      </c>
      <c r="C25" s="40" t="s">
        <v>35</v>
      </c>
      <c r="D25" s="41" t="n">
        <v>1016</v>
      </c>
      <c r="E25" s="42" t="n">
        <v>35049</v>
      </c>
      <c r="F25" s="43" t="n">
        <v>36154</v>
      </c>
      <c r="G25" s="43" t="n">
        <v>17787</v>
      </c>
      <c r="H25" s="43" t="n">
        <v>19025</v>
      </c>
      <c r="I25" s="44" t="n">
        <f aca="false">IFERROR(H25/G25,"  ")</f>
        <v>1.06960139427672</v>
      </c>
    </row>
    <row r="26" customFormat="false" ht="20.1" hidden="false" customHeight="true" outlineLevel="0" collapsed="false">
      <c r="A26" s="22"/>
      <c r="B26" s="39" t="n">
        <v>520</v>
      </c>
      <c r="C26" s="40" t="s">
        <v>36</v>
      </c>
      <c r="D26" s="41" t="n">
        <v>1017</v>
      </c>
      <c r="E26" s="42" t="n">
        <v>20318</v>
      </c>
      <c r="F26" s="43" t="n">
        <v>22700</v>
      </c>
      <c r="G26" s="43" t="n">
        <v>11350</v>
      </c>
      <c r="H26" s="43" t="n">
        <v>11374</v>
      </c>
      <c r="I26" s="44" t="n">
        <f aca="false">IFERROR(H26/G26,"  ")</f>
        <v>1.00211453744493</v>
      </c>
    </row>
    <row r="27" customFormat="false" ht="20.1" hidden="false" customHeight="true" outlineLevel="0" collapsed="false">
      <c r="A27" s="22"/>
      <c r="B27" s="39" t="n">
        <v>521</v>
      </c>
      <c r="C27" s="40" t="s">
        <v>37</v>
      </c>
      <c r="D27" s="41" t="n">
        <v>1018</v>
      </c>
      <c r="E27" s="42" t="n">
        <v>3262</v>
      </c>
      <c r="F27" s="43" t="n">
        <v>4150</v>
      </c>
      <c r="G27" s="43" t="n">
        <v>2075</v>
      </c>
      <c r="H27" s="43" t="n">
        <v>1723</v>
      </c>
      <c r="I27" s="44" t="n">
        <f aca="false">IFERROR(H27/G27,"  ")</f>
        <v>0.830361445783132</v>
      </c>
    </row>
    <row r="28" customFormat="false" ht="20.1" hidden="false" customHeight="true" outlineLevel="0" collapsed="false">
      <c r="A28" s="22"/>
      <c r="B28" s="39" t="s">
        <v>38</v>
      </c>
      <c r="C28" s="40" t="s">
        <v>39</v>
      </c>
      <c r="D28" s="41" t="n">
        <v>1019</v>
      </c>
      <c r="E28" s="42" t="n">
        <v>11469</v>
      </c>
      <c r="F28" s="43" t="n">
        <v>10654</v>
      </c>
      <c r="G28" s="43" t="n">
        <v>5400</v>
      </c>
      <c r="H28" s="43" t="n">
        <v>5928</v>
      </c>
      <c r="I28" s="44" t="n">
        <f aca="false">IFERROR(H28/G28,"  ")</f>
        <v>1.09777777777778</v>
      </c>
    </row>
    <row r="29" customFormat="false" ht="20.1" hidden="false" customHeight="true" outlineLevel="0" collapsed="false">
      <c r="A29" s="22"/>
      <c r="B29" s="39" t="n">
        <v>540</v>
      </c>
      <c r="C29" s="40" t="s">
        <v>40</v>
      </c>
      <c r="D29" s="41" t="n">
        <v>1020</v>
      </c>
      <c r="E29" s="42" t="n">
        <v>5529</v>
      </c>
      <c r="F29" s="43" t="n">
        <v>7000</v>
      </c>
      <c r="G29" s="43" t="n">
        <v>3000</v>
      </c>
      <c r="H29" s="43" t="n">
        <v>2687</v>
      </c>
      <c r="I29" s="44" t="n">
        <f aca="false">IFERROR(H29/G29,"  ")</f>
        <v>0.895666666666667</v>
      </c>
    </row>
    <row r="30" customFormat="false" ht="25.5" hidden="false" customHeight="true" outlineLevel="0" collapsed="false">
      <c r="A30" s="22"/>
      <c r="B30" s="39" t="s">
        <v>41</v>
      </c>
      <c r="C30" s="40" t="s">
        <v>42</v>
      </c>
      <c r="D30" s="41" t="n">
        <v>1021</v>
      </c>
      <c r="E30" s="42" t="n">
        <v>867</v>
      </c>
      <c r="F30" s="43" t="n">
        <v>0</v>
      </c>
      <c r="G30" s="43" t="n">
        <v>0</v>
      </c>
      <c r="H30" s="43" t="n">
        <v>0</v>
      </c>
      <c r="I30" s="44" t="str">
        <f aca="false">IFERROR(H30/G30,"  ")</f>
        <v>  </v>
      </c>
    </row>
    <row r="31" customFormat="false" ht="20.1" hidden="false" customHeight="true" outlineLevel="0" collapsed="false">
      <c r="A31" s="22"/>
      <c r="B31" s="39" t="n">
        <v>53</v>
      </c>
      <c r="C31" s="40" t="s">
        <v>43</v>
      </c>
      <c r="D31" s="41" t="n">
        <v>1022</v>
      </c>
      <c r="E31" s="42" t="n">
        <v>7200</v>
      </c>
      <c r="F31" s="43" t="n">
        <v>9380</v>
      </c>
      <c r="G31" s="43" t="n">
        <v>2900</v>
      </c>
      <c r="H31" s="43" t="n">
        <v>1875</v>
      </c>
      <c r="I31" s="44" t="n">
        <f aca="false">IFERROR(H31/G31,"  ")</f>
        <v>0.646551724137931</v>
      </c>
    </row>
    <row r="32" customFormat="false" ht="20.1" hidden="false" customHeight="true" outlineLevel="0" collapsed="false">
      <c r="A32" s="22"/>
      <c r="B32" s="39" t="s">
        <v>44</v>
      </c>
      <c r="C32" s="40" t="s">
        <v>45</v>
      </c>
      <c r="D32" s="41" t="n">
        <v>1023</v>
      </c>
      <c r="E32" s="42" t="n">
        <v>0</v>
      </c>
      <c r="F32" s="43" t="n">
        <v>0</v>
      </c>
      <c r="G32" s="43" t="n">
        <v>0</v>
      </c>
      <c r="H32" s="43" t="n">
        <v>0</v>
      </c>
      <c r="I32" s="44" t="str">
        <f aca="false">IFERROR(H32/G32,"  ")</f>
        <v>  </v>
      </c>
    </row>
    <row r="33" customFormat="false" ht="20.1" hidden="false" customHeight="true" outlineLevel="0" collapsed="false">
      <c r="A33" s="22"/>
      <c r="B33" s="39" t="n">
        <v>55</v>
      </c>
      <c r="C33" s="40" t="s">
        <v>46</v>
      </c>
      <c r="D33" s="41" t="n">
        <v>1024</v>
      </c>
      <c r="E33" s="42" t="n">
        <v>5726</v>
      </c>
      <c r="F33" s="43" t="n">
        <v>7060</v>
      </c>
      <c r="G33" s="43" t="n">
        <v>3530</v>
      </c>
      <c r="H33" s="43" t="n">
        <v>3044</v>
      </c>
      <c r="I33" s="44" t="n">
        <f aca="false">IFERROR(H33/G33,"  ")</f>
        <v>0.862322946175637</v>
      </c>
    </row>
    <row r="34" customFormat="false" ht="20.1" hidden="false" customHeight="true" outlineLevel="0" collapsed="false">
      <c r="A34" s="22"/>
      <c r="B34" s="45"/>
      <c r="C34" s="46" t="s">
        <v>47</v>
      </c>
      <c r="D34" s="47" t="n">
        <v>1025</v>
      </c>
      <c r="E34" s="48" t="n">
        <v>26744</v>
      </c>
      <c r="F34" s="36" t="n">
        <v>6977</v>
      </c>
      <c r="G34" s="36" t="n">
        <v>0</v>
      </c>
      <c r="H34" s="36" t="n">
        <v>0</v>
      </c>
      <c r="I34" s="37" t="str">
        <f aca="false">IFERROR(H34/G34,"  ")</f>
        <v>  </v>
      </c>
    </row>
    <row r="35" customFormat="false" ht="20.1" hidden="false" customHeight="true" outlineLevel="0" collapsed="false">
      <c r="A35" s="22"/>
      <c r="B35" s="45"/>
      <c r="C35" s="46" t="s">
        <v>48</v>
      </c>
      <c r="D35" s="47" t="n">
        <v>1026</v>
      </c>
      <c r="E35" s="48" t="n">
        <v>0</v>
      </c>
      <c r="F35" s="36"/>
      <c r="G35" s="35" t="n">
        <v>0</v>
      </c>
      <c r="H35" s="36" t="n">
        <v>18276</v>
      </c>
      <c r="I35" s="37" t="str">
        <f aca="false">IFERROR(H35/G35,"  ")</f>
        <v>  </v>
      </c>
    </row>
    <row r="36" customFormat="false" ht="20.1" hidden="false" customHeight="true" outlineLevel="0" collapsed="false">
      <c r="A36" s="22"/>
      <c r="B36" s="45"/>
      <c r="C36" s="49" t="s">
        <v>49</v>
      </c>
      <c r="D36" s="47" t="n">
        <v>1027</v>
      </c>
      <c r="E36" s="48" t="n">
        <v>0</v>
      </c>
      <c r="F36" s="36"/>
      <c r="G36" s="36" t="n">
        <v>0</v>
      </c>
      <c r="H36" s="36" t="n">
        <v>0</v>
      </c>
      <c r="I36" s="37" t="str">
        <f aca="false">IFERROR(H36/G36,"  ")</f>
        <v>  </v>
      </c>
    </row>
    <row r="37" customFormat="false" ht="14.25" hidden="false" customHeight="true" outlineLevel="0" collapsed="false">
      <c r="A37" s="22"/>
      <c r="B37" s="45"/>
      <c r="C37" s="38" t="s">
        <v>50</v>
      </c>
      <c r="D37" s="47"/>
      <c r="E37" s="48"/>
      <c r="F37" s="36"/>
      <c r="G37" s="36"/>
      <c r="H37" s="36"/>
      <c r="I37" s="37" t="str">
        <f aca="false">IFERROR(H37/G37,"  ")</f>
        <v>  </v>
      </c>
    </row>
    <row r="38" customFormat="false" ht="24" hidden="false" customHeight="true" outlineLevel="0" collapsed="false">
      <c r="A38" s="22"/>
      <c r="B38" s="39" t="s">
        <v>51</v>
      </c>
      <c r="C38" s="40" t="s">
        <v>52</v>
      </c>
      <c r="D38" s="41" t="n">
        <v>1028</v>
      </c>
      <c r="E38" s="42" t="n">
        <v>0</v>
      </c>
      <c r="F38" s="43"/>
      <c r="G38" s="43" t="n">
        <v>0</v>
      </c>
      <c r="H38" s="43" t="n">
        <v>0</v>
      </c>
      <c r="I38" s="44" t="str">
        <f aca="false">IFERROR(H38/G38,"  ")</f>
        <v>  </v>
      </c>
    </row>
    <row r="39" customFormat="false" ht="20.1" hidden="false" customHeight="true" outlineLevel="0" collapsed="false">
      <c r="A39" s="22"/>
      <c r="B39" s="39" t="n">
        <v>662</v>
      </c>
      <c r="C39" s="40" t="s">
        <v>53</v>
      </c>
      <c r="D39" s="41" t="n">
        <v>1029</v>
      </c>
      <c r="E39" s="42" t="n">
        <v>0</v>
      </c>
      <c r="F39" s="43"/>
      <c r="G39" s="43" t="n">
        <v>0</v>
      </c>
      <c r="H39" s="43" t="n">
        <v>0</v>
      </c>
      <c r="I39" s="44" t="str">
        <f aca="false">IFERROR(H39/G39,"  ")</f>
        <v>  </v>
      </c>
    </row>
    <row r="40" customFormat="false" ht="20.1" hidden="false" customHeight="true" outlineLevel="0" collapsed="false">
      <c r="A40" s="22"/>
      <c r="B40" s="39" t="s">
        <v>54</v>
      </c>
      <c r="C40" s="40" t="s">
        <v>55</v>
      </c>
      <c r="D40" s="41" t="n">
        <v>1030</v>
      </c>
      <c r="E40" s="42" t="n">
        <v>0</v>
      </c>
      <c r="F40" s="43"/>
      <c r="G40" s="43" t="n">
        <v>0</v>
      </c>
      <c r="H40" s="43" t="n">
        <v>0</v>
      </c>
      <c r="I40" s="44"/>
    </row>
    <row r="41" customFormat="false" ht="20.1" hidden="false" customHeight="true" outlineLevel="0" collapsed="false">
      <c r="A41" s="22"/>
      <c r="B41" s="39" t="s">
        <v>56</v>
      </c>
      <c r="C41" s="40" t="s">
        <v>57</v>
      </c>
      <c r="D41" s="41" t="n">
        <v>1031</v>
      </c>
      <c r="E41" s="42" t="n">
        <v>0</v>
      </c>
      <c r="F41" s="43"/>
      <c r="G41" s="43" t="n">
        <v>0</v>
      </c>
      <c r="H41" s="43" t="n">
        <v>0</v>
      </c>
      <c r="I41" s="44"/>
    </row>
    <row r="42" customFormat="false" ht="20.1" hidden="false" customHeight="true" outlineLevel="0" collapsed="false">
      <c r="A42" s="22"/>
      <c r="B42" s="39"/>
      <c r="C42" s="50" t="s">
        <v>58</v>
      </c>
      <c r="D42" s="41" t="n">
        <v>1032</v>
      </c>
      <c r="E42" s="42" t="n">
        <v>10</v>
      </c>
      <c r="F42" s="43"/>
      <c r="G42" s="43" t="n">
        <v>0</v>
      </c>
      <c r="H42" s="43" t="n">
        <v>0</v>
      </c>
      <c r="I42" s="44"/>
    </row>
    <row r="43" customFormat="false" ht="27.75" hidden="false" customHeight="true" outlineLevel="0" collapsed="false">
      <c r="A43" s="22"/>
      <c r="B43" s="39" t="s">
        <v>59</v>
      </c>
      <c r="C43" s="40" t="s">
        <v>60</v>
      </c>
      <c r="D43" s="41" t="n">
        <v>1033</v>
      </c>
      <c r="E43" s="42" t="n">
        <v>0</v>
      </c>
      <c r="F43" s="43"/>
      <c r="G43" s="43" t="n">
        <v>0</v>
      </c>
      <c r="H43" s="43" t="n">
        <v>0</v>
      </c>
      <c r="I43" s="44" t="str">
        <f aca="false">IFERROR(H43/G43,"  ")</f>
        <v>  </v>
      </c>
    </row>
    <row r="44" customFormat="false" ht="20.1" hidden="false" customHeight="true" outlineLevel="0" collapsed="false">
      <c r="A44" s="22"/>
      <c r="B44" s="39" t="n">
        <v>562</v>
      </c>
      <c r="C44" s="40" t="s">
        <v>61</v>
      </c>
      <c r="D44" s="41" t="n">
        <v>1034</v>
      </c>
      <c r="E44" s="42" t="n">
        <v>7</v>
      </c>
      <c r="F44" s="43"/>
      <c r="G44" s="43" t="n">
        <v>0</v>
      </c>
      <c r="H44" s="43" t="n">
        <v>0</v>
      </c>
      <c r="I44" s="44" t="str">
        <f aca="false">IFERROR(H44/G44,"  ")</f>
        <v>  </v>
      </c>
    </row>
    <row r="45" customFormat="false" ht="20.1" hidden="false" customHeight="true" outlineLevel="0" collapsed="false">
      <c r="A45" s="22"/>
      <c r="B45" s="39" t="s">
        <v>62</v>
      </c>
      <c r="C45" s="40" t="s">
        <v>63</v>
      </c>
      <c r="D45" s="41" t="n">
        <v>1035</v>
      </c>
      <c r="E45" s="42" t="n">
        <v>3</v>
      </c>
      <c r="F45" s="43"/>
      <c r="G45" s="43" t="n">
        <v>0</v>
      </c>
      <c r="H45" s="43" t="n">
        <v>0</v>
      </c>
      <c r="I45" s="44" t="str">
        <f aca="false">IFERROR(H45/G45,"  ")</f>
        <v>  </v>
      </c>
    </row>
    <row r="46" customFormat="false" ht="20.1" hidden="false" customHeight="true" outlineLevel="0" collapsed="false">
      <c r="A46" s="22"/>
      <c r="B46" s="39" t="s">
        <v>64</v>
      </c>
      <c r="C46" s="40" t="s">
        <v>65</v>
      </c>
      <c r="D46" s="41" t="n">
        <v>1036</v>
      </c>
      <c r="E46" s="42" t="n">
        <v>0</v>
      </c>
      <c r="F46" s="43"/>
      <c r="G46" s="43" t="n">
        <v>0</v>
      </c>
      <c r="H46" s="43" t="n">
        <v>0</v>
      </c>
      <c r="I46" s="44" t="str">
        <f aca="false">IFERROR(H46/G46,"  ")</f>
        <v>  </v>
      </c>
    </row>
    <row r="47" customFormat="false" ht="20.1" hidden="false" customHeight="true" outlineLevel="0" collapsed="false">
      <c r="A47" s="22"/>
      <c r="B47" s="39"/>
      <c r="C47" s="51" t="s">
        <v>66</v>
      </c>
      <c r="D47" s="41" t="n">
        <v>1037</v>
      </c>
      <c r="E47" s="42" t="n">
        <v>0</v>
      </c>
      <c r="F47" s="43"/>
      <c r="G47" s="43" t="n">
        <v>0</v>
      </c>
      <c r="H47" s="43" t="n">
        <v>0</v>
      </c>
      <c r="I47" s="44" t="str">
        <f aca="false">IFERROR(H47/G47,"  ")</f>
        <v>  </v>
      </c>
    </row>
    <row r="48" customFormat="false" ht="20.1" hidden="false" customHeight="true" outlineLevel="0" collapsed="false">
      <c r="A48" s="22"/>
      <c r="B48" s="39"/>
      <c r="C48" s="51" t="s">
        <v>67</v>
      </c>
      <c r="D48" s="41" t="n">
        <v>1038</v>
      </c>
      <c r="E48" s="42" t="n">
        <v>10</v>
      </c>
      <c r="F48" s="43"/>
      <c r="G48" s="43" t="n">
        <v>0</v>
      </c>
      <c r="H48" s="43" t="n">
        <v>0</v>
      </c>
      <c r="I48" s="44" t="str">
        <f aca="false">IFERROR(H48/G48,"  ")</f>
        <v>  </v>
      </c>
    </row>
    <row r="49" customFormat="false" ht="34.5" hidden="false" customHeight="true" outlineLevel="0" collapsed="false">
      <c r="A49" s="22"/>
      <c r="B49" s="39" t="s">
        <v>68</v>
      </c>
      <c r="C49" s="51" t="s">
        <v>69</v>
      </c>
      <c r="D49" s="41" t="n">
        <v>1039</v>
      </c>
      <c r="E49" s="42" t="n">
        <v>277</v>
      </c>
      <c r="F49" s="43"/>
      <c r="G49" s="43" t="n">
        <v>0</v>
      </c>
      <c r="H49" s="43" t="n">
        <v>0</v>
      </c>
      <c r="I49" s="44" t="str">
        <f aca="false">IFERROR(H49/G49,"  ")</f>
        <v>  </v>
      </c>
    </row>
    <row r="50" customFormat="false" ht="35.25" hidden="false" customHeight="true" outlineLevel="0" collapsed="false">
      <c r="A50" s="22"/>
      <c r="B50" s="39" t="s">
        <v>70</v>
      </c>
      <c r="C50" s="51" t="s">
        <v>71</v>
      </c>
      <c r="D50" s="41" t="n">
        <v>1040</v>
      </c>
      <c r="E50" s="42" t="n">
        <v>69</v>
      </c>
      <c r="F50" s="43"/>
      <c r="G50" s="43" t="n">
        <v>0</v>
      </c>
      <c r="H50" s="43" t="n">
        <v>0</v>
      </c>
      <c r="I50" s="44" t="str">
        <f aca="false">IFERROR(H50/G50,"  ")</f>
        <v>  </v>
      </c>
    </row>
    <row r="51" customFormat="false" ht="20.1" hidden="false" customHeight="true" outlineLevel="0" collapsed="false">
      <c r="A51" s="22"/>
      <c r="B51" s="45" t="n">
        <v>67</v>
      </c>
      <c r="C51" s="46" t="s">
        <v>72</v>
      </c>
      <c r="D51" s="47" t="n">
        <v>1041</v>
      </c>
      <c r="E51" s="48" t="n">
        <v>1660</v>
      </c>
      <c r="F51" s="36" t="n">
        <v>2000</v>
      </c>
      <c r="G51" s="35" t="n">
        <v>700</v>
      </c>
      <c r="H51" s="36" t="n">
        <v>523</v>
      </c>
      <c r="I51" s="37" t="n">
        <f aca="false">IFERROR(H51/G51,"  ")</f>
        <v>0.747142857142857</v>
      </c>
    </row>
    <row r="52" customFormat="false" ht="20.1" hidden="false" customHeight="true" outlineLevel="0" collapsed="false">
      <c r="A52" s="22"/>
      <c r="B52" s="45" t="n">
        <v>57</v>
      </c>
      <c r="C52" s="46" t="s">
        <v>73</v>
      </c>
      <c r="D52" s="47" t="n">
        <v>1042</v>
      </c>
      <c r="E52" s="48" t="n">
        <v>425</v>
      </c>
      <c r="F52" s="36" t="n">
        <v>690</v>
      </c>
      <c r="G52" s="35" t="n">
        <v>400</v>
      </c>
      <c r="H52" s="36" t="n">
        <v>1006</v>
      </c>
      <c r="I52" s="37" t="n">
        <f aca="false">IFERROR(H52/G52,"  ")</f>
        <v>2.515</v>
      </c>
    </row>
    <row r="53" customFormat="false" ht="20.1" hidden="false" customHeight="true" outlineLevel="0" collapsed="false">
      <c r="A53" s="22"/>
      <c r="B53" s="45"/>
      <c r="C53" s="49" t="s">
        <v>74</v>
      </c>
      <c r="D53" s="47" t="n">
        <v>1043</v>
      </c>
      <c r="E53" s="48" t="n">
        <v>113191</v>
      </c>
      <c r="F53" s="36"/>
      <c r="G53" s="35" t="n">
        <v>0</v>
      </c>
      <c r="H53" s="36" t="n">
        <v>26669</v>
      </c>
      <c r="I53" s="37" t="str">
        <f aca="false">IFERROR(H53/G53,"  ")</f>
        <v>  </v>
      </c>
    </row>
    <row r="54" customFormat="false" ht="12" hidden="false" customHeight="true" outlineLevel="0" collapsed="false">
      <c r="A54" s="22"/>
      <c r="B54" s="45"/>
      <c r="C54" s="38" t="s">
        <v>75</v>
      </c>
      <c r="D54" s="47"/>
      <c r="E54" s="48"/>
      <c r="F54" s="36"/>
      <c r="G54" s="35"/>
      <c r="H54" s="36"/>
      <c r="I54" s="37" t="str">
        <f aca="false">IFERROR(H54/G54,"  ")</f>
        <v>  </v>
      </c>
    </row>
    <row r="55" customFormat="false" ht="20.1" hidden="false" customHeight="true" outlineLevel="0" collapsed="false">
      <c r="A55" s="22"/>
      <c r="B55" s="45"/>
      <c r="C55" s="49" t="s">
        <v>76</v>
      </c>
      <c r="D55" s="47" t="n">
        <v>1044</v>
      </c>
      <c r="E55" s="48" t="n">
        <v>85013</v>
      </c>
      <c r="F55" s="36"/>
      <c r="G55" s="35" t="n">
        <v>0</v>
      </c>
      <c r="H55" s="36" t="n">
        <v>45429</v>
      </c>
      <c r="I55" s="37" t="str">
        <f aca="false">IFERROR(H55/G55,"  ")</f>
        <v>  </v>
      </c>
    </row>
    <row r="56" customFormat="false" ht="13.5" hidden="false" customHeight="true" outlineLevel="0" collapsed="false">
      <c r="A56" s="22"/>
      <c r="B56" s="45"/>
      <c r="C56" s="38" t="s">
        <v>77</v>
      </c>
      <c r="D56" s="47"/>
      <c r="E56" s="48"/>
      <c r="F56" s="36"/>
      <c r="G56" s="35"/>
      <c r="H56" s="36"/>
      <c r="I56" s="37" t="str">
        <f aca="false">IFERROR(H56/G56,"  ")</f>
        <v>  </v>
      </c>
    </row>
    <row r="57" customFormat="false" ht="20.1" hidden="false" customHeight="true" outlineLevel="0" collapsed="false">
      <c r="A57" s="22"/>
      <c r="B57" s="39"/>
      <c r="C57" s="51" t="s">
        <v>78</v>
      </c>
      <c r="D57" s="41" t="n">
        <v>1045</v>
      </c>
      <c r="E57" s="42" t="n">
        <v>28178</v>
      </c>
      <c r="F57" s="43"/>
      <c r="G57" s="52" t="n">
        <v>0</v>
      </c>
      <c r="H57" s="43" t="n">
        <v>0</v>
      </c>
      <c r="I57" s="44" t="str">
        <f aca="false">IFERROR(H57/G57,"  ")</f>
        <v>  </v>
      </c>
    </row>
    <row r="58" customFormat="false" ht="20.1" hidden="false" customHeight="true" outlineLevel="0" collapsed="false">
      <c r="A58" s="22"/>
      <c r="B58" s="39"/>
      <c r="C58" s="51" t="s">
        <v>79</v>
      </c>
      <c r="D58" s="41" t="n">
        <v>1046</v>
      </c>
      <c r="E58" s="42" t="n">
        <v>0</v>
      </c>
      <c r="F58" s="43"/>
      <c r="G58" s="52" t="n">
        <v>0</v>
      </c>
      <c r="H58" s="43" t="n">
        <v>18760</v>
      </c>
      <c r="I58" s="44" t="str">
        <f aca="false">IFERROR(H58/G58,"  ")</f>
        <v>  </v>
      </c>
    </row>
    <row r="59" customFormat="false" ht="41.25" hidden="false" customHeight="true" outlineLevel="0" collapsed="false">
      <c r="A59" s="22"/>
      <c r="B59" s="39" t="s">
        <v>80</v>
      </c>
      <c r="C59" s="51" t="s">
        <v>81</v>
      </c>
      <c r="D59" s="41" t="n">
        <v>1047</v>
      </c>
      <c r="E59" s="42" t="n">
        <v>66</v>
      </c>
      <c r="F59" s="43"/>
      <c r="G59" s="52" t="n">
        <v>0</v>
      </c>
      <c r="H59" s="43" t="n">
        <v>0</v>
      </c>
      <c r="I59" s="44" t="str">
        <f aca="false">IFERROR(H59/G59,"  ")</f>
        <v>  </v>
      </c>
    </row>
    <row r="60" customFormat="false" ht="45" hidden="false" customHeight="true" outlineLevel="0" collapsed="false">
      <c r="A60" s="22"/>
      <c r="B60" s="39" t="s">
        <v>82</v>
      </c>
      <c r="C60" s="51" t="s">
        <v>83</v>
      </c>
      <c r="D60" s="41" t="n">
        <v>1048</v>
      </c>
      <c r="E60" s="42" t="n">
        <v>0</v>
      </c>
      <c r="F60" s="43"/>
      <c r="G60" s="52" t="n">
        <v>0</v>
      </c>
      <c r="H60" s="43" t="n">
        <v>179</v>
      </c>
      <c r="I60" s="44" t="str">
        <f aca="false">IFERROR(H60/G60,"  ")</f>
        <v>  </v>
      </c>
    </row>
    <row r="61" customFormat="false" ht="20.1" hidden="false" customHeight="true" outlineLevel="0" collapsed="false">
      <c r="A61" s="22"/>
      <c r="B61" s="39"/>
      <c r="C61" s="53" t="s">
        <v>84</v>
      </c>
      <c r="D61" s="41" t="n">
        <v>1049</v>
      </c>
      <c r="E61" s="42" t="n">
        <v>28244</v>
      </c>
      <c r="F61" s="43"/>
      <c r="G61" s="52" t="n">
        <v>0</v>
      </c>
      <c r="H61" s="43" t="n">
        <v>0</v>
      </c>
      <c r="I61" s="44" t="str">
        <f aca="false">IFERROR(H61/G61,"  ")</f>
        <v>  </v>
      </c>
    </row>
    <row r="62" customFormat="false" ht="12.75" hidden="false" customHeight="true" outlineLevel="0" collapsed="false">
      <c r="A62" s="22"/>
      <c r="B62" s="39"/>
      <c r="C62" s="54" t="s">
        <v>85</v>
      </c>
      <c r="D62" s="41"/>
      <c r="E62" s="42"/>
      <c r="F62" s="43"/>
      <c r="G62" s="52"/>
      <c r="H62" s="43"/>
      <c r="I62" s="44" t="str">
        <f aca="false">IFERROR(H62/G62,"  ")</f>
        <v>  </v>
      </c>
    </row>
    <row r="63" customFormat="false" ht="20.1" hidden="false" customHeight="true" outlineLevel="0" collapsed="false">
      <c r="A63" s="22"/>
      <c r="B63" s="39"/>
      <c r="C63" s="53" t="s">
        <v>86</v>
      </c>
      <c r="D63" s="41" t="n">
        <v>1050</v>
      </c>
      <c r="E63" s="42" t="n">
        <v>0</v>
      </c>
      <c r="F63" s="43"/>
      <c r="G63" s="52" t="n">
        <v>0</v>
      </c>
      <c r="H63" s="43" t="n">
        <v>18939</v>
      </c>
      <c r="I63" s="44" t="str">
        <f aca="false">IFERROR(H63/G63,"  ")</f>
        <v>  </v>
      </c>
    </row>
    <row r="64" customFormat="false" ht="14.25" hidden="false" customHeight="true" outlineLevel="0" collapsed="false">
      <c r="A64" s="22"/>
      <c r="B64" s="39"/>
      <c r="C64" s="55" t="s">
        <v>87</v>
      </c>
      <c r="D64" s="41"/>
      <c r="E64" s="42"/>
      <c r="F64" s="43"/>
      <c r="G64" s="52"/>
      <c r="H64" s="43"/>
      <c r="I64" s="44" t="str">
        <f aca="false">IFERROR(H64/G64,"  ")</f>
        <v>  </v>
      </c>
    </row>
    <row r="65" customFormat="false" ht="20.1" hidden="false" customHeight="true" outlineLevel="0" collapsed="false">
      <c r="A65" s="22"/>
      <c r="B65" s="39"/>
      <c r="C65" s="51" t="s">
        <v>88</v>
      </c>
      <c r="D65" s="41"/>
      <c r="E65" s="42" t="n">
        <v>0</v>
      </c>
      <c r="F65" s="43"/>
      <c r="G65" s="52" t="n">
        <v>0</v>
      </c>
      <c r="H65" s="43" t="n">
        <v>0</v>
      </c>
      <c r="I65" s="44" t="str">
        <f aca="false">IFERROR(H65/G65,"  ")</f>
        <v>  </v>
      </c>
    </row>
    <row r="66" customFormat="false" ht="20.1" hidden="false" customHeight="true" outlineLevel="0" collapsed="false">
      <c r="A66" s="22"/>
      <c r="B66" s="39" t="n">
        <v>721</v>
      </c>
      <c r="C66" s="40" t="s">
        <v>89</v>
      </c>
      <c r="D66" s="41" t="n">
        <v>1051</v>
      </c>
      <c r="E66" s="42" t="n">
        <v>4415</v>
      </c>
      <c r="F66" s="43"/>
      <c r="G66" s="52" t="n">
        <v>0</v>
      </c>
      <c r="H66" s="43" t="n">
        <v>4316</v>
      </c>
      <c r="I66" s="44" t="str">
        <f aca="false">IFERROR(H66/G66,"  ")</f>
        <v>  </v>
      </c>
    </row>
    <row r="67" customFormat="false" ht="20.1" hidden="false" customHeight="true" outlineLevel="0" collapsed="false">
      <c r="A67" s="22"/>
      <c r="B67" s="39" t="s">
        <v>90</v>
      </c>
      <c r="C67" s="40" t="s">
        <v>91</v>
      </c>
      <c r="D67" s="41" t="n">
        <v>1052</v>
      </c>
      <c r="E67" s="42" t="n">
        <v>0</v>
      </c>
      <c r="F67" s="43"/>
      <c r="G67" s="52" t="n">
        <v>0</v>
      </c>
      <c r="H67" s="43" t="n">
        <v>0</v>
      </c>
      <c r="I67" s="44" t="str">
        <f aca="false">IFERROR(H67/G67,"  ")</f>
        <v>  </v>
      </c>
    </row>
    <row r="68" customFormat="false" ht="20.1" hidden="false" customHeight="true" outlineLevel="0" collapsed="false">
      <c r="A68" s="22"/>
      <c r="B68" s="39" t="s">
        <v>92</v>
      </c>
      <c r="C68" s="40" t="s">
        <v>93</v>
      </c>
      <c r="D68" s="41" t="n">
        <v>1053</v>
      </c>
      <c r="E68" s="42" t="n">
        <v>125</v>
      </c>
      <c r="F68" s="43"/>
      <c r="G68" s="52" t="n">
        <v>0</v>
      </c>
      <c r="H68" s="43" t="n">
        <v>0</v>
      </c>
      <c r="I68" s="44" t="str">
        <f aca="false">IFERROR(H68/G68,"  ")</f>
        <v>  </v>
      </c>
    </row>
    <row r="69" customFormat="false" ht="20.1" hidden="false" customHeight="true" outlineLevel="0" collapsed="false">
      <c r="A69" s="22"/>
      <c r="B69" s="39" t="n">
        <v>723</v>
      </c>
      <c r="C69" s="51" t="s">
        <v>94</v>
      </c>
      <c r="D69" s="41" t="n">
        <v>1054</v>
      </c>
      <c r="E69" s="42" t="n">
        <v>0</v>
      </c>
      <c r="F69" s="43"/>
      <c r="G69" s="52" t="n">
        <v>0</v>
      </c>
      <c r="H69" s="43" t="n">
        <v>0</v>
      </c>
      <c r="I69" s="44" t="str">
        <f aca="false">IFERROR(H69/G69,"  ")</f>
        <v>  </v>
      </c>
    </row>
    <row r="70" customFormat="false" ht="20.1" hidden="false" customHeight="true" outlineLevel="0" collapsed="false">
      <c r="A70" s="22"/>
      <c r="B70" s="45"/>
      <c r="C70" s="49" t="s">
        <v>95</v>
      </c>
      <c r="D70" s="47" t="n">
        <v>1055</v>
      </c>
      <c r="E70" s="48" t="n">
        <v>23954</v>
      </c>
      <c r="F70" s="36"/>
      <c r="G70" s="35" t="n">
        <v>0</v>
      </c>
      <c r="H70" s="36" t="n">
        <v>0</v>
      </c>
      <c r="I70" s="37" t="str">
        <f aca="false">IFERROR(H70/G70,"  ")</f>
        <v>  </v>
      </c>
    </row>
    <row r="71" customFormat="false" ht="14.25" hidden="false" customHeight="true" outlineLevel="0" collapsed="false">
      <c r="A71" s="22"/>
      <c r="B71" s="45"/>
      <c r="C71" s="38" t="s">
        <v>96</v>
      </c>
      <c r="D71" s="47"/>
      <c r="E71" s="48"/>
      <c r="F71" s="36"/>
      <c r="G71" s="35"/>
      <c r="H71" s="36"/>
      <c r="I71" s="37" t="str">
        <f aca="false">IFERROR(H71/G71,"  ")</f>
        <v>  </v>
      </c>
    </row>
    <row r="72" customFormat="false" ht="20.1" hidden="false" customHeight="true" outlineLevel="0" collapsed="false">
      <c r="A72" s="22"/>
      <c r="B72" s="45"/>
      <c r="C72" s="49" t="s">
        <v>97</v>
      </c>
      <c r="D72" s="47" t="n">
        <v>1056</v>
      </c>
      <c r="E72" s="48" t="n">
        <v>0</v>
      </c>
      <c r="F72" s="36"/>
      <c r="G72" s="35" t="n">
        <v>0</v>
      </c>
      <c r="H72" s="36" t="n">
        <v>18939</v>
      </c>
      <c r="I72" s="37" t="str">
        <f aca="false">IFERROR(H72/G72,"  ")</f>
        <v>  </v>
      </c>
    </row>
    <row r="73" customFormat="false" ht="14.25" hidden="false" customHeight="true" outlineLevel="0" collapsed="false">
      <c r="A73" s="22"/>
      <c r="B73" s="45"/>
      <c r="C73" s="38" t="s">
        <v>98</v>
      </c>
      <c r="D73" s="47"/>
      <c r="E73" s="48"/>
      <c r="F73" s="36"/>
      <c r="G73" s="35"/>
      <c r="H73" s="36"/>
      <c r="I73" s="37" t="str">
        <f aca="false">IFERROR(H73/G73,"  ")</f>
        <v>  </v>
      </c>
    </row>
    <row r="74" customFormat="false" ht="20.1" hidden="false" customHeight="true" outlineLevel="0" collapsed="false">
      <c r="A74" s="22"/>
      <c r="B74" s="39"/>
      <c r="C74" s="40" t="s">
        <v>99</v>
      </c>
      <c r="D74" s="41" t="n">
        <v>1057</v>
      </c>
      <c r="E74" s="42" t="n">
        <v>0</v>
      </c>
      <c r="F74" s="43"/>
      <c r="G74" s="52" t="n">
        <v>0</v>
      </c>
      <c r="H74" s="43" t="n">
        <v>0</v>
      </c>
      <c r="I74" s="44" t="str">
        <f aca="false">IFERROR(H74/G74,"  ")</f>
        <v>  </v>
      </c>
    </row>
    <row r="75" customFormat="false" ht="20.1" hidden="false" customHeight="true" outlineLevel="0" collapsed="false">
      <c r="A75" s="22"/>
      <c r="B75" s="39"/>
      <c r="C75" s="40" t="s">
        <v>100</v>
      </c>
      <c r="D75" s="41" t="n">
        <v>1058</v>
      </c>
      <c r="E75" s="42" t="n">
        <v>0</v>
      </c>
      <c r="F75" s="43"/>
      <c r="G75" s="52" t="n">
        <v>0</v>
      </c>
      <c r="H75" s="43" t="n">
        <v>0</v>
      </c>
      <c r="I75" s="44" t="str">
        <f aca="false">IFERROR(H75/G75,"  ")</f>
        <v>  </v>
      </c>
    </row>
    <row r="76" customFormat="false" ht="20.1" hidden="false" customHeight="true" outlineLevel="0" collapsed="false">
      <c r="A76" s="22"/>
      <c r="B76" s="39"/>
      <c r="C76" s="40" t="s">
        <v>101</v>
      </c>
      <c r="D76" s="41" t="n">
        <v>1059</v>
      </c>
      <c r="E76" s="42" t="n">
        <v>0</v>
      </c>
      <c r="F76" s="43"/>
      <c r="G76" s="52" t="n">
        <v>0</v>
      </c>
      <c r="H76" s="43" t="n">
        <v>0</v>
      </c>
      <c r="I76" s="44" t="str">
        <f aca="false">IFERROR(H76/G76,"  ")</f>
        <v>  </v>
      </c>
    </row>
    <row r="77" customFormat="false" ht="20.1" hidden="false" customHeight="true" outlineLevel="0" collapsed="false">
      <c r="A77" s="22"/>
      <c r="B77" s="39"/>
      <c r="C77" s="40" t="s">
        <v>102</v>
      </c>
      <c r="D77" s="41" t="n">
        <v>1060</v>
      </c>
      <c r="E77" s="42" t="n">
        <v>0</v>
      </c>
      <c r="F77" s="43"/>
      <c r="G77" s="52" t="n">
        <v>0</v>
      </c>
      <c r="H77" s="43" t="n">
        <v>0</v>
      </c>
      <c r="I77" s="44" t="str">
        <f aca="false">IFERROR(H77/G77,"  ")</f>
        <v>  </v>
      </c>
    </row>
    <row r="78" customFormat="false" ht="20.1" hidden="false" customHeight="true" outlineLevel="0" collapsed="false">
      <c r="A78" s="22"/>
      <c r="B78" s="39"/>
      <c r="C78" s="40" t="s">
        <v>103</v>
      </c>
      <c r="D78" s="41"/>
      <c r="E78" s="42" t="n">
        <v>0</v>
      </c>
      <c r="F78" s="43"/>
      <c r="G78" s="52" t="n">
        <v>0</v>
      </c>
      <c r="H78" s="43" t="n">
        <v>0</v>
      </c>
      <c r="I78" s="44" t="str">
        <f aca="false">IFERROR(H78/G78,"  ")</f>
        <v>  </v>
      </c>
    </row>
    <row r="79" customFormat="false" ht="20.1" hidden="false" customHeight="true" outlineLevel="0" collapsed="false">
      <c r="A79" s="22"/>
      <c r="B79" s="39"/>
      <c r="C79" s="40" t="s">
        <v>104</v>
      </c>
      <c r="D79" s="41" t="n">
        <v>1061</v>
      </c>
      <c r="E79" s="42" t="n">
        <v>0</v>
      </c>
      <c r="F79" s="43"/>
      <c r="G79" s="52" t="n">
        <v>0</v>
      </c>
      <c r="H79" s="43" t="n">
        <v>0</v>
      </c>
      <c r="I79" s="44" t="str">
        <f aca="false">IFERROR(H79/G79,"  ")</f>
        <v>  </v>
      </c>
    </row>
    <row r="80" customFormat="false" ht="20.1" hidden="false" customHeight="true" outlineLevel="0" collapsed="false">
      <c r="A80" s="22"/>
      <c r="B80" s="26"/>
      <c r="C80" s="56" t="s">
        <v>105</v>
      </c>
      <c r="D80" s="25" t="n">
        <v>1062</v>
      </c>
      <c r="E80" s="57" t="n">
        <v>0</v>
      </c>
      <c r="F80" s="58"/>
      <c r="G80" s="59" t="n">
        <v>0</v>
      </c>
      <c r="H80" s="58" t="n">
        <v>0</v>
      </c>
      <c r="I80" s="60" t="str">
        <f aca="false">IFERROR(H80/G80,"  ")</f>
        <v>  </v>
      </c>
    </row>
    <row r="81" s="1" customFormat="true" ht="15" hidden="false" customHeight="false" outlineLevel="0" collapsed="false">
      <c r="B81" s="61"/>
    </row>
    <row r="82" s="1" customFormat="true" ht="15" hidden="false" customHeight="false" outlineLevel="0" collapsed="false">
      <c r="B82" s="3" t="s">
        <v>106</v>
      </c>
    </row>
    <row r="83" s="1" customFormat="true" ht="15" hidden="false" customHeight="false" outlineLevel="0" collapsed="false"/>
    <row r="84" s="1" customFormat="true" ht="15" hidden="false" customHeight="false" outlineLevel="0" collapsed="false"/>
    <row r="85" s="1" customFormat="true" ht="15" hidden="false" customHeight="false" outlineLevel="0" collapsed="false"/>
    <row r="86" s="1" customFormat="true" ht="15" hidden="false" customHeight="false" outlineLevel="0" collapsed="false"/>
    <row r="87" s="1" customFormat="true" ht="15" hidden="false" customHeight="false" outlineLevel="0" collapsed="false"/>
    <row r="88" s="1" customFormat="true" ht="15" hidden="false" customHeight="false" outlineLevel="0" collapsed="false"/>
    <row r="89" s="1" customFormat="true" ht="15" hidden="false" customHeight="false" outlineLevel="0" collapsed="false"/>
    <row r="90" s="1" customFormat="true" ht="15" hidden="false" customHeight="false" outlineLevel="0" collapsed="false"/>
    <row r="91" s="1" customFormat="true" ht="15" hidden="false" customHeight="false" outlineLevel="0" collapsed="false"/>
    <row r="92" s="1" customFormat="true" ht="15" hidden="false" customHeight="false" outlineLevel="0" collapsed="false"/>
    <row r="93" s="1" customFormat="true" ht="15" hidden="false" customHeight="false" outlineLevel="0" collapsed="false"/>
    <row r="94" s="1" customFormat="true" ht="15" hidden="false" customHeight="false" outlineLevel="0" collapsed="false"/>
    <row r="95" s="1" customFormat="true" ht="15" hidden="false" customHeight="false" outlineLevel="0" collapsed="false"/>
    <row r="96" s="1" customFormat="true" ht="15" hidden="false" customHeight="false" outlineLevel="0" collapsed="false"/>
    <row r="97" s="1" customFormat="true" ht="15" hidden="false" customHeight="false" outlineLevel="0" collapsed="false"/>
    <row r="98" s="1" customFormat="true" ht="15" hidden="false" customHeight="false" outlineLevel="0" collapsed="false"/>
    <row r="99" s="1" customFormat="true" ht="15" hidden="false" customHeight="false" outlineLevel="0" collapsed="false"/>
    <row r="100" s="1" customFormat="true" ht="15" hidden="false" customHeight="false" outlineLevel="0" collapsed="false"/>
    <row r="101" s="1" customFormat="true" ht="15" hidden="false" customHeight="false" outlineLevel="0" collapsed="false"/>
    <row r="102" s="1" customFormat="true" ht="15" hidden="false" customHeight="false" outlineLevel="0" collapsed="false"/>
    <row r="103" s="1" customFormat="true" ht="15" hidden="false" customHeight="false" outlineLevel="0" collapsed="false"/>
    <row r="104" s="1" customFormat="true" ht="15" hidden="false" customHeight="false" outlineLevel="0" collapsed="false"/>
    <row r="105" s="1" customFormat="true" ht="15" hidden="false" customHeight="false" outlineLevel="0" collapsed="false"/>
    <row r="106" s="1" customFormat="true" ht="15" hidden="false" customHeight="false" outlineLevel="0" collapsed="false"/>
    <row r="107" s="1" customFormat="true" ht="15" hidden="false" customHeight="false" outlineLevel="0" collapsed="false"/>
    <row r="108" s="1" customFormat="true" ht="15" hidden="false" customHeight="false" outlineLevel="0" collapsed="false"/>
    <row r="109" s="1" customFormat="true" ht="15" hidden="false" customHeight="false" outlineLevel="0" collapsed="false"/>
    <row r="110" s="1" customFormat="true" ht="15" hidden="false" customHeight="false" outlineLevel="0" collapsed="false"/>
    <row r="111" s="1" customFormat="true" ht="15" hidden="false" customHeight="false" outlineLevel="0" collapsed="false"/>
    <row r="112" s="1" customFormat="true" ht="15" hidden="false" customHeight="false" outlineLevel="0" collapsed="false"/>
    <row r="113" s="1" customFormat="true" ht="15" hidden="false" customHeight="false" outlineLevel="0" collapsed="false"/>
    <row r="114" s="1" customFormat="true" ht="15" hidden="false" customHeight="false" outlineLevel="0" collapsed="false"/>
    <row r="115" s="1" customFormat="true" ht="15" hidden="false" customHeight="false" outlineLevel="0" collapsed="false"/>
    <row r="116" s="1" customFormat="true" ht="15" hidden="false" customHeight="false" outlineLevel="0" collapsed="false"/>
    <row r="117" s="1" customFormat="true" ht="15" hidden="false" customHeight="false" outlineLevel="0" collapsed="false"/>
    <row r="118" s="1" customFormat="true" ht="15" hidden="false" customHeight="false" outlineLevel="0" collapsed="false"/>
    <row r="119" s="1" customFormat="true" ht="15" hidden="false" customHeight="false" outlineLevel="0" collapsed="false"/>
    <row r="120" s="1" customFormat="true" ht="15" hidden="false" customHeight="false" outlineLevel="0" collapsed="false"/>
    <row r="121" s="1" customFormat="true" ht="15" hidden="false" customHeight="false" outlineLevel="0" collapsed="false"/>
    <row r="122" s="1" customFormat="true" ht="15" hidden="false" customHeight="false" outlineLevel="0" collapsed="false"/>
    <row r="123" s="1" customFormat="true" ht="15" hidden="false" customHeight="false" outlineLevel="0" collapsed="false"/>
    <row r="124" s="1" customFormat="true" ht="15" hidden="false" customHeight="false" outlineLevel="0" collapsed="false"/>
    <row r="125" s="1" customFormat="true" ht="15" hidden="false" customHeight="false" outlineLevel="0" collapsed="false"/>
    <row r="126" s="1" customFormat="true" ht="15" hidden="false" customHeight="false" outlineLevel="0" collapsed="false"/>
    <row r="127" s="1" customFormat="true" ht="15" hidden="false" customHeight="false" outlineLevel="0" collapsed="false"/>
    <row r="128" s="1" customFormat="true" ht="15" hidden="false" customHeight="false" outlineLevel="0" collapsed="false"/>
    <row r="129" s="1" customFormat="true" ht="15" hidden="false" customHeight="false" outlineLevel="0" collapsed="false"/>
    <row r="130" s="1" customFormat="true" ht="15" hidden="false" customHeight="false" outlineLevel="0" collapsed="false"/>
    <row r="131" s="1" customFormat="true" ht="15" hidden="false" customHeight="false" outlineLevel="0" collapsed="false"/>
    <row r="132" s="1" customFormat="true" ht="15" hidden="false" customHeight="false" outlineLevel="0" collapsed="false"/>
    <row r="133" s="1" customFormat="true" ht="15" hidden="false" customHeight="false" outlineLevel="0" collapsed="false"/>
    <row r="134" s="1" customFormat="true" ht="15" hidden="false" customHeight="false" outlineLevel="0" collapsed="false"/>
    <row r="135" s="1" customFormat="true" ht="15" hidden="false" customHeight="false" outlineLevel="0" collapsed="false"/>
    <row r="136" s="1" customFormat="true" ht="15" hidden="false" customHeight="false" outlineLevel="0" collapsed="false"/>
    <row r="137" s="1" customFormat="true" ht="15" hidden="false" customHeight="false" outlineLevel="0" collapsed="false"/>
    <row r="138" s="1" customFormat="true" ht="15" hidden="false" customHeight="false" outlineLevel="0" collapsed="false"/>
    <row r="139" s="1" customFormat="true" ht="15" hidden="false" customHeight="false" outlineLevel="0" collapsed="false"/>
    <row r="140" s="1" customFormat="true" ht="15" hidden="false" customHeight="false" outlineLevel="0" collapsed="false"/>
    <row r="141" s="1" customFormat="true" ht="15" hidden="false" customHeight="false" outlineLevel="0" collapsed="false"/>
    <row r="142" s="1" customFormat="true" ht="15" hidden="false" customHeight="false" outlineLevel="0" collapsed="false"/>
    <row r="143" s="1" customFormat="true" ht="15" hidden="false" customHeight="false" outlineLevel="0" collapsed="false"/>
    <row r="144" s="1" customFormat="true" ht="15" hidden="false" customHeight="false" outlineLevel="0" collapsed="false"/>
    <row r="145" s="1" customFormat="true" ht="15" hidden="false" customHeight="false" outlineLevel="0" collapsed="false"/>
    <row r="146" s="1" customFormat="true" ht="15" hidden="false" customHeight="false" outlineLevel="0" collapsed="false"/>
    <row r="147" s="1" customFormat="true" ht="15" hidden="false" customHeight="false" outlineLevel="0" collapsed="false"/>
  </sheetData>
  <mergeCells count="65">
    <mergeCell ref="B2:I2"/>
    <mergeCell ref="B3:I3"/>
    <mergeCell ref="B6:B7"/>
    <mergeCell ref="C6:C7"/>
    <mergeCell ref="D6:D7"/>
    <mergeCell ref="E6:E7"/>
    <mergeCell ref="F6:F7"/>
    <mergeCell ref="G6:H6"/>
    <mergeCell ref="I6:I7"/>
    <mergeCell ref="B9:B10"/>
    <mergeCell ref="D9:D10"/>
    <mergeCell ref="E9:E10"/>
    <mergeCell ref="F9:F10"/>
    <mergeCell ref="G9:G10"/>
    <mergeCell ref="H9:H10"/>
    <mergeCell ref="I9:I10"/>
    <mergeCell ref="B36:B37"/>
    <mergeCell ref="D36:D37"/>
    <mergeCell ref="E36:E37"/>
    <mergeCell ref="F36:F37"/>
    <mergeCell ref="G36:G37"/>
    <mergeCell ref="H36:H37"/>
    <mergeCell ref="I36:I37"/>
    <mergeCell ref="B53:B54"/>
    <mergeCell ref="D53:D54"/>
    <mergeCell ref="E53:E54"/>
    <mergeCell ref="F53:F54"/>
    <mergeCell ref="G53:G54"/>
    <mergeCell ref="H53:H54"/>
    <mergeCell ref="I53:I54"/>
    <mergeCell ref="B55:B56"/>
    <mergeCell ref="D55:D56"/>
    <mergeCell ref="E55:E56"/>
    <mergeCell ref="F55:F56"/>
    <mergeCell ref="G55:G56"/>
    <mergeCell ref="H55:H56"/>
    <mergeCell ref="I55:I56"/>
    <mergeCell ref="B61:B62"/>
    <mergeCell ref="D61:D62"/>
    <mergeCell ref="E61:E62"/>
    <mergeCell ref="F61:F62"/>
    <mergeCell ref="G61:G62"/>
    <mergeCell ref="H61:H62"/>
    <mergeCell ref="I61:I62"/>
    <mergeCell ref="B63:B64"/>
    <mergeCell ref="D63:D64"/>
    <mergeCell ref="E63:E64"/>
    <mergeCell ref="F63:F64"/>
    <mergeCell ref="G63:G64"/>
    <mergeCell ref="H63:H64"/>
    <mergeCell ref="I63:I64"/>
    <mergeCell ref="B70:B71"/>
    <mergeCell ref="D70:D71"/>
    <mergeCell ref="E70:E71"/>
    <mergeCell ref="F70:F71"/>
    <mergeCell ref="G70:G71"/>
    <mergeCell ref="H70:H71"/>
    <mergeCell ref="I70:I71"/>
    <mergeCell ref="B72:B73"/>
    <mergeCell ref="D72:D73"/>
    <mergeCell ref="E72:E73"/>
    <mergeCell ref="F72:F73"/>
    <mergeCell ref="G72:G73"/>
    <mergeCell ref="H72:H73"/>
    <mergeCell ref="I72:I73"/>
  </mergeCells>
  <printOptions headings="false" gridLines="false" gridLinesSet="true" horizontalCentered="false" verticalCentered="false"/>
  <pageMargins left="0.118055555555556" right="0.118055555555556" top="0.747916666666667" bottom="0.747916666666667" header="0.511811023622047" footer="0.511811023622047"/>
  <pageSetup paperSize="9" scale="55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92D050"/>
    <pageSetUpPr fitToPage="false"/>
  </sheetPr>
  <dimension ref="A2:W33"/>
  <sheetViews>
    <sheetView showFormulas="false" showGridLines="false" showRowColHeaders="true" showZeros="true" rightToLeft="false" tabSelected="false" showOutlineSymbols="true" defaultGridColor="true" view="normal" topLeftCell="A1" colorId="64" zoomScale="75" zoomScaleNormal="75" zoomScalePageLayoutView="100" workbookViewId="0">
      <selection pane="topLeft" activeCell="F10" activeCellId="0" sqref="F10"/>
    </sheetView>
  </sheetViews>
  <sheetFormatPr defaultColWidth="9.13671875" defaultRowHeight="15" zeroHeight="false" outlineLevelRow="0" outlineLevelCol="0"/>
  <cols>
    <col collapsed="false" customWidth="true" hidden="false" outlineLevel="0" max="1" min="1" style="1" width="1.58"/>
    <col collapsed="false" customWidth="true" hidden="false" outlineLevel="0" max="2" min="2" style="1" width="31.69"/>
    <col collapsed="false" customWidth="true" hidden="false" outlineLevel="0" max="3" min="3" style="1" width="28.3"/>
    <col collapsed="false" customWidth="true" hidden="false" outlineLevel="0" max="4" min="4" style="1" width="12.86"/>
    <col collapsed="false" customWidth="true" hidden="false" outlineLevel="0" max="5" min="5" style="1" width="16.71"/>
    <col collapsed="false" customWidth="true" hidden="false" outlineLevel="0" max="6" min="6" style="1" width="19.42"/>
    <col collapsed="false" customWidth="true" hidden="false" outlineLevel="0" max="8" min="7" style="1" width="27.31"/>
    <col collapsed="false" customWidth="true" hidden="false" outlineLevel="0" max="9" min="9" style="1" width="13.7"/>
    <col collapsed="false" customWidth="true" hidden="false" outlineLevel="0" max="10" min="10" style="1" width="13.86"/>
    <col collapsed="false" customWidth="true" hidden="false" outlineLevel="0" max="11" min="11" style="1" width="14.01"/>
    <col collapsed="false" customWidth="true" hidden="false" outlineLevel="0" max="14" min="12" style="1" width="13.86"/>
    <col collapsed="false" customWidth="true" hidden="false" outlineLevel="0" max="22" min="15" style="1" width="12.29"/>
    <col collapsed="false" customWidth="false" hidden="false" outlineLevel="0" max="1024" min="23" style="1" width="9.13"/>
  </cols>
  <sheetData>
    <row r="2" customFormat="false" ht="17.35" hidden="false" customHeight="false" outlineLevel="0" collapsed="false">
      <c r="V2" s="139" t="s">
        <v>696</v>
      </c>
    </row>
    <row r="3" customFormat="false" ht="15" hidden="false" customHeight="false" outlineLevel="0" collapsed="false">
      <c r="A3" s="141"/>
    </row>
    <row r="4" customFormat="false" ht="19.7" hidden="false" customHeight="false" outlineLevel="0" collapsed="false">
      <c r="A4" s="141"/>
      <c r="B4" s="140" t="s">
        <v>697</v>
      </c>
      <c r="C4" s="140"/>
      <c r="D4" s="140"/>
      <c r="E4" s="140"/>
      <c r="F4" s="140"/>
      <c r="G4" s="140"/>
      <c r="H4" s="140"/>
      <c r="I4" s="140"/>
      <c r="J4" s="140"/>
      <c r="K4" s="140"/>
      <c r="L4" s="140"/>
      <c r="M4" s="140"/>
      <c r="N4" s="140"/>
      <c r="O4" s="140"/>
      <c r="P4" s="140"/>
      <c r="Q4" s="140"/>
      <c r="R4" s="140"/>
      <c r="S4" s="140"/>
      <c r="T4" s="140"/>
      <c r="U4" s="140"/>
      <c r="V4" s="140"/>
    </row>
    <row r="5" customFormat="false" ht="15" hidden="false" customHeight="false" outlineLevel="0" collapsed="false">
      <c r="D5" s="269"/>
      <c r="E5" s="269"/>
      <c r="F5" s="269"/>
      <c r="G5" s="269"/>
      <c r="H5" s="269"/>
      <c r="J5" s="269"/>
      <c r="K5" s="269"/>
      <c r="L5" s="269"/>
      <c r="M5" s="269"/>
      <c r="N5" s="269"/>
    </row>
    <row r="6" customFormat="false" ht="38.25" hidden="false" customHeight="true" outlineLevel="0" collapsed="false">
      <c r="B6" s="418" t="s">
        <v>698</v>
      </c>
      <c r="C6" s="419" t="s">
        <v>699</v>
      </c>
      <c r="D6" s="420" t="s">
        <v>700</v>
      </c>
      <c r="E6" s="421" t="s">
        <v>701</v>
      </c>
      <c r="F6" s="421" t="s">
        <v>702</v>
      </c>
      <c r="G6" s="421" t="s">
        <v>703</v>
      </c>
      <c r="H6" s="421" t="s">
        <v>704</v>
      </c>
      <c r="I6" s="421" t="s">
        <v>705</v>
      </c>
      <c r="J6" s="421" t="s">
        <v>706</v>
      </c>
      <c r="K6" s="421" t="s">
        <v>707</v>
      </c>
      <c r="L6" s="421" t="s">
        <v>708</v>
      </c>
      <c r="M6" s="421" t="s">
        <v>709</v>
      </c>
      <c r="N6" s="421" t="s">
        <v>710</v>
      </c>
      <c r="O6" s="422" t="s">
        <v>711</v>
      </c>
      <c r="P6" s="422"/>
      <c r="Q6" s="422"/>
      <c r="R6" s="422"/>
      <c r="S6" s="422"/>
      <c r="T6" s="422"/>
      <c r="U6" s="422"/>
      <c r="V6" s="422"/>
    </row>
    <row r="7" customFormat="false" ht="48.75" hidden="false" customHeight="true" outlineLevel="0" collapsed="false">
      <c r="B7" s="418"/>
      <c r="C7" s="419"/>
      <c r="D7" s="420"/>
      <c r="E7" s="421"/>
      <c r="F7" s="421"/>
      <c r="G7" s="421"/>
      <c r="H7" s="421"/>
      <c r="I7" s="421"/>
      <c r="J7" s="421"/>
      <c r="K7" s="421"/>
      <c r="L7" s="421"/>
      <c r="M7" s="421"/>
      <c r="N7" s="421"/>
      <c r="O7" s="423" t="s">
        <v>712</v>
      </c>
      <c r="P7" s="423" t="s">
        <v>713</v>
      </c>
      <c r="Q7" s="423" t="s">
        <v>714</v>
      </c>
      <c r="R7" s="423" t="s">
        <v>715</v>
      </c>
      <c r="S7" s="423" t="s">
        <v>716</v>
      </c>
      <c r="T7" s="423" t="s">
        <v>717</v>
      </c>
      <c r="U7" s="423" t="s">
        <v>718</v>
      </c>
      <c r="V7" s="424" t="s">
        <v>719</v>
      </c>
    </row>
    <row r="8" customFormat="false" ht="24.95" hidden="false" customHeight="true" outlineLevel="0" collapsed="false">
      <c r="B8" s="425" t="s">
        <v>720</v>
      </c>
      <c r="C8" s="426"/>
      <c r="D8" s="427"/>
      <c r="E8" s="427"/>
      <c r="F8" s="427"/>
      <c r="G8" s="427"/>
      <c r="H8" s="427"/>
      <c r="I8" s="427"/>
      <c r="J8" s="427"/>
      <c r="K8" s="427"/>
      <c r="L8" s="427"/>
      <c r="M8" s="427"/>
      <c r="N8" s="427"/>
      <c r="O8" s="427"/>
      <c r="P8" s="427"/>
      <c r="Q8" s="427"/>
      <c r="R8" s="427"/>
      <c r="S8" s="427"/>
      <c r="T8" s="427"/>
      <c r="U8" s="427"/>
      <c r="V8" s="428"/>
    </row>
    <row r="9" customFormat="false" ht="24.95" hidden="false" customHeight="true" outlineLevel="0" collapsed="false">
      <c r="B9" s="429" t="s">
        <v>721</v>
      </c>
      <c r="C9" s="430"/>
      <c r="D9" s="430"/>
      <c r="E9" s="430"/>
      <c r="F9" s="430"/>
      <c r="G9" s="430"/>
      <c r="H9" s="430"/>
      <c r="I9" s="430"/>
      <c r="J9" s="430"/>
      <c r="K9" s="430"/>
      <c r="L9" s="430"/>
      <c r="M9" s="430"/>
      <c r="N9" s="430"/>
      <c r="O9" s="430"/>
      <c r="P9" s="430"/>
      <c r="Q9" s="430"/>
      <c r="R9" s="430"/>
      <c r="S9" s="430"/>
      <c r="T9" s="430"/>
      <c r="U9" s="430"/>
      <c r="V9" s="431"/>
    </row>
    <row r="10" customFormat="false" ht="24.95" hidden="false" customHeight="true" outlineLevel="0" collapsed="false">
      <c r="B10" s="429" t="s">
        <v>721</v>
      </c>
      <c r="C10" s="430"/>
      <c r="D10" s="430"/>
      <c r="E10" s="430"/>
      <c r="F10" s="430"/>
      <c r="G10" s="430"/>
      <c r="H10" s="430"/>
      <c r="I10" s="430"/>
      <c r="J10" s="430"/>
      <c r="K10" s="430"/>
      <c r="L10" s="430"/>
      <c r="M10" s="430"/>
      <c r="N10" s="430"/>
      <c r="O10" s="430"/>
      <c r="P10" s="430"/>
      <c r="Q10" s="430"/>
      <c r="R10" s="430"/>
      <c r="S10" s="430"/>
      <c r="T10" s="430"/>
      <c r="U10" s="430"/>
      <c r="V10" s="431"/>
    </row>
    <row r="11" customFormat="false" ht="24.95" hidden="false" customHeight="true" outlineLevel="0" collapsed="false">
      <c r="B11" s="429" t="s">
        <v>721</v>
      </c>
      <c r="C11" s="430"/>
      <c r="D11" s="430"/>
      <c r="E11" s="430"/>
      <c r="F11" s="430"/>
      <c r="G11" s="430"/>
      <c r="H11" s="430"/>
      <c r="I11" s="430"/>
      <c r="J11" s="430"/>
      <c r="K11" s="430"/>
      <c r="L11" s="430"/>
      <c r="M11" s="430"/>
      <c r="N11" s="430"/>
      <c r="O11" s="430"/>
      <c r="P11" s="430"/>
      <c r="Q11" s="430"/>
      <c r="R11" s="430"/>
      <c r="S11" s="430"/>
      <c r="T11" s="430"/>
      <c r="U11" s="430"/>
      <c r="V11" s="431"/>
    </row>
    <row r="12" customFormat="false" ht="24.95" hidden="false" customHeight="true" outlineLevel="0" collapsed="false">
      <c r="B12" s="429" t="s">
        <v>721</v>
      </c>
      <c r="C12" s="430"/>
      <c r="D12" s="430"/>
      <c r="E12" s="430"/>
      <c r="F12" s="430"/>
      <c r="G12" s="430"/>
      <c r="H12" s="432"/>
      <c r="I12" s="430"/>
      <c r="J12" s="430"/>
      <c r="K12" s="430"/>
      <c r="L12" s="430"/>
      <c r="M12" s="430"/>
      <c r="N12" s="430"/>
      <c r="O12" s="430"/>
      <c r="P12" s="430"/>
      <c r="Q12" s="430"/>
      <c r="R12" s="430"/>
      <c r="S12" s="430"/>
      <c r="T12" s="430"/>
      <c r="U12" s="430"/>
      <c r="V12" s="431"/>
    </row>
    <row r="13" customFormat="false" ht="24.95" hidden="false" customHeight="true" outlineLevel="0" collapsed="false">
      <c r="B13" s="433" t="s">
        <v>722</v>
      </c>
      <c r="C13" s="433"/>
      <c r="D13" s="433"/>
      <c r="E13" s="433"/>
      <c r="F13" s="433"/>
      <c r="G13" s="433"/>
      <c r="H13" s="434" t="n">
        <v>0</v>
      </c>
      <c r="I13" s="435"/>
      <c r="J13" s="436"/>
      <c r="K13" s="436"/>
      <c r="L13" s="436"/>
      <c r="M13" s="436"/>
      <c r="N13" s="436"/>
      <c r="O13" s="436"/>
      <c r="P13" s="436"/>
      <c r="Q13" s="436"/>
      <c r="R13" s="436"/>
      <c r="S13" s="436"/>
      <c r="T13" s="436"/>
      <c r="U13" s="436"/>
      <c r="V13" s="437"/>
    </row>
    <row r="14" customFormat="false" ht="24.95" hidden="false" customHeight="true" outlineLevel="0" collapsed="false">
      <c r="B14" s="438" t="s">
        <v>723</v>
      </c>
      <c r="C14" s="439"/>
      <c r="D14" s="440"/>
      <c r="E14" s="440"/>
      <c r="F14" s="440"/>
      <c r="G14" s="440"/>
      <c r="H14" s="440"/>
      <c r="I14" s="440"/>
      <c r="J14" s="440"/>
      <c r="K14" s="440"/>
      <c r="L14" s="440"/>
      <c r="M14" s="440"/>
      <c r="N14" s="440"/>
      <c r="O14" s="440"/>
      <c r="P14" s="440"/>
      <c r="Q14" s="440"/>
      <c r="R14" s="440"/>
      <c r="S14" s="440"/>
      <c r="T14" s="440"/>
      <c r="U14" s="440"/>
      <c r="V14" s="441"/>
    </row>
    <row r="15" customFormat="false" ht="24.95" hidden="false" customHeight="true" outlineLevel="0" collapsed="false">
      <c r="B15" s="429" t="s">
        <v>721</v>
      </c>
      <c r="C15" s="430"/>
      <c r="D15" s="430"/>
      <c r="E15" s="430"/>
      <c r="F15" s="430"/>
      <c r="G15" s="430"/>
      <c r="H15" s="430"/>
      <c r="I15" s="430"/>
      <c r="J15" s="430"/>
      <c r="K15" s="430"/>
      <c r="L15" s="430"/>
      <c r="M15" s="430"/>
      <c r="N15" s="430"/>
      <c r="O15" s="430"/>
      <c r="P15" s="430"/>
      <c r="Q15" s="430"/>
      <c r="R15" s="430"/>
      <c r="S15" s="430"/>
      <c r="T15" s="430"/>
      <c r="U15" s="430"/>
      <c r="V15" s="431"/>
    </row>
    <row r="16" customFormat="false" ht="24.95" hidden="false" customHeight="true" outlineLevel="0" collapsed="false">
      <c r="B16" s="429" t="s">
        <v>721</v>
      </c>
      <c r="C16" s="430"/>
      <c r="D16" s="430"/>
      <c r="E16" s="430"/>
      <c r="F16" s="430"/>
      <c r="G16" s="430"/>
      <c r="H16" s="430"/>
      <c r="I16" s="430"/>
      <c r="J16" s="430"/>
      <c r="K16" s="430"/>
      <c r="L16" s="430"/>
      <c r="M16" s="430"/>
      <c r="N16" s="430"/>
      <c r="O16" s="430"/>
      <c r="P16" s="430"/>
      <c r="Q16" s="430"/>
      <c r="R16" s="430"/>
      <c r="S16" s="430"/>
      <c r="T16" s="430"/>
      <c r="U16" s="430"/>
      <c r="V16" s="431"/>
    </row>
    <row r="17" customFormat="false" ht="24.95" hidden="false" customHeight="true" outlineLevel="0" collapsed="false">
      <c r="B17" s="429" t="s">
        <v>721</v>
      </c>
      <c r="C17" s="430"/>
      <c r="D17" s="430"/>
      <c r="E17" s="430"/>
      <c r="F17" s="430"/>
      <c r="G17" s="430"/>
      <c r="H17" s="430"/>
      <c r="I17" s="430"/>
      <c r="J17" s="430"/>
      <c r="K17" s="430"/>
      <c r="L17" s="430"/>
      <c r="M17" s="430"/>
      <c r="N17" s="430"/>
      <c r="O17" s="430"/>
      <c r="P17" s="430"/>
      <c r="Q17" s="430"/>
      <c r="R17" s="430"/>
      <c r="S17" s="430"/>
      <c r="T17" s="430"/>
      <c r="U17" s="430"/>
      <c r="V17" s="431"/>
    </row>
    <row r="18" customFormat="false" ht="24.95" hidden="false" customHeight="true" outlineLevel="0" collapsed="false">
      <c r="B18" s="429" t="s">
        <v>721</v>
      </c>
      <c r="C18" s="430"/>
      <c r="D18" s="430"/>
      <c r="E18" s="430"/>
      <c r="F18" s="430"/>
      <c r="G18" s="430"/>
      <c r="H18" s="432"/>
      <c r="I18" s="430"/>
      <c r="J18" s="430"/>
      <c r="K18" s="430"/>
      <c r="L18" s="430"/>
      <c r="M18" s="430"/>
      <c r="N18" s="430"/>
      <c r="O18" s="430"/>
      <c r="P18" s="430"/>
      <c r="Q18" s="430"/>
      <c r="R18" s="430"/>
      <c r="S18" s="430"/>
      <c r="T18" s="430"/>
      <c r="U18" s="430"/>
      <c r="V18" s="431"/>
    </row>
    <row r="19" customFormat="false" ht="24.95" hidden="false" customHeight="true" outlineLevel="0" collapsed="false">
      <c r="B19" s="442" t="s">
        <v>724</v>
      </c>
      <c r="C19" s="442"/>
      <c r="D19" s="442"/>
      <c r="E19" s="442"/>
      <c r="F19" s="442"/>
      <c r="G19" s="442"/>
      <c r="H19" s="443" t="n">
        <v>0</v>
      </c>
      <c r="I19" s="444"/>
      <c r="J19" s="445"/>
      <c r="K19" s="445"/>
      <c r="L19" s="445"/>
      <c r="M19" s="445"/>
      <c r="N19" s="445"/>
      <c r="O19" s="445"/>
      <c r="P19" s="445"/>
      <c r="Q19" s="445"/>
      <c r="R19" s="445"/>
      <c r="S19" s="445"/>
      <c r="T19" s="445"/>
      <c r="U19" s="445"/>
      <c r="V19" s="445"/>
      <c r="W19" s="18"/>
    </row>
    <row r="20" customFormat="false" ht="24.95" hidden="false" customHeight="true" outlineLevel="0" collapsed="false">
      <c r="B20" s="446" t="s">
        <v>725</v>
      </c>
      <c r="C20" s="446"/>
      <c r="D20" s="446"/>
      <c r="E20" s="446"/>
      <c r="F20" s="446"/>
      <c r="G20" s="446"/>
      <c r="H20" s="447" t="n">
        <v>0</v>
      </c>
      <c r="I20" s="44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</row>
    <row r="21" customFormat="false" ht="24.95" hidden="false" customHeight="true" outlineLevel="0" collapsed="false">
      <c r="B21" s="449" t="s">
        <v>726</v>
      </c>
      <c r="C21" s="449"/>
      <c r="D21" s="449"/>
      <c r="E21" s="449"/>
      <c r="F21" s="449"/>
      <c r="G21" s="449"/>
      <c r="H21" s="450" t="n">
        <v>0</v>
      </c>
      <c r="I21" s="448"/>
      <c r="J21" s="18"/>
      <c r="K21" s="18"/>
      <c r="L21" s="18"/>
      <c r="M21" s="18"/>
      <c r="N21" s="18"/>
      <c r="O21" s="18"/>
      <c r="P21" s="18"/>
    </row>
    <row r="22" customFormat="false" ht="24.95" hidden="false" customHeight="true" outlineLevel="0" collapsed="false">
      <c r="B22" s="451" t="s">
        <v>727</v>
      </c>
      <c r="C22" s="451"/>
      <c r="D22" s="451"/>
      <c r="E22" s="451"/>
      <c r="F22" s="451"/>
      <c r="G22" s="451"/>
      <c r="H22" s="452" t="n">
        <v>0</v>
      </c>
      <c r="I22" s="18"/>
      <c r="J22" s="18"/>
      <c r="K22" s="18"/>
      <c r="L22" s="18"/>
      <c r="M22" s="18"/>
      <c r="N22" s="18"/>
      <c r="O22" s="18"/>
      <c r="P22" s="18"/>
    </row>
    <row r="24" customFormat="false" ht="15" hidden="false" customHeight="false" outlineLevel="0" collapsed="false">
      <c r="B24" s="1" t="s">
        <v>106</v>
      </c>
      <c r="C24" s="196"/>
      <c r="D24" s="141"/>
      <c r="E24" s="141"/>
      <c r="F24" s="141"/>
    </row>
    <row r="25" customFormat="false" ht="15" hidden="false" customHeight="false" outlineLevel="0" collapsed="false">
      <c r="B25" s="141"/>
      <c r="C25" s="141"/>
      <c r="D25" s="141"/>
      <c r="E25" s="141"/>
      <c r="F25" s="141"/>
      <c r="G25" s="141"/>
    </row>
    <row r="27" customFormat="false" ht="15" hidden="false" customHeight="false" outlineLevel="0" collapsed="false">
      <c r="B27" s="453"/>
      <c r="C27" s="453"/>
      <c r="E27" s="192"/>
      <c r="F27" s="192"/>
      <c r="G27" s="284"/>
    </row>
    <row r="28" customFormat="false" ht="15" hidden="false" customHeight="false" outlineLevel="0" collapsed="false">
      <c r="D28" s="192"/>
    </row>
    <row r="30" customFormat="false" ht="15" hidden="false" customHeight="false" outlineLevel="0" collapsed="false">
      <c r="F30" s="18"/>
      <c r="G30" s="18"/>
      <c r="H30" s="18"/>
      <c r="I30" s="18"/>
      <c r="J30" s="18"/>
      <c r="K30" s="18"/>
    </row>
    <row r="31" customFormat="false" ht="15" hidden="false" customHeight="false" outlineLevel="0" collapsed="false">
      <c r="F31" s="18"/>
      <c r="G31" s="18"/>
      <c r="H31" s="18"/>
      <c r="I31" s="18"/>
      <c r="J31" s="18"/>
      <c r="K31" s="18"/>
    </row>
    <row r="32" customFormat="false" ht="15" hidden="false" customHeight="false" outlineLevel="0" collapsed="false">
      <c r="F32" s="18"/>
      <c r="G32" s="18"/>
      <c r="H32" s="18"/>
      <c r="I32" s="18"/>
      <c r="J32" s="18"/>
      <c r="K32" s="18"/>
    </row>
    <row r="33" customFormat="false" ht="15" hidden="false" customHeight="false" outlineLevel="0" collapsed="false">
      <c r="F33" s="18"/>
      <c r="G33" s="18"/>
      <c r="H33" s="18"/>
      <c r="I33" s="18"/>
      <c r="J33" s="18"/>
      <c r="K33" s="18"/>
    </row>
  </sheetData>
  <mergeCells count="21">
    <mergeCell ref="B4:V4"/>
    <mergeCell ref="B6:B7"/>
    <mergeCell ref="C6:C7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V6"/>
    <mergeCell ref="B13:G13"/>
    <mergeCell ref="B19:G19"/>
    <mergeCell ref="B20:G20"/>
    <mergeCell ref="B21:G21"/>
    <mergeCell ref="B22:G22"/>
    <mergeCell ref="B27:C27"/>
  </mergeCells>
  <printOptions headings="false" gridLines="false" gridLinesSet="true" horizontalCentered="false" verticalCentered="false"/>
  <pageMargins left="0.0395833333333333" right="0.0395833333333333" top="0.747916666666667" bottom="0.747916666666667" header="0.511811023622047" footer="0.511811023622047"/>
  <pageSetup paperSize="1" scale="39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92D050"/>
    <pageSetUpPr fitToPage="false"/>
  </sheetPr>
  <dimension ref="B1:R37"/>
  <sheetViews>
    <sheetView showFormulas="false" showGridLines="false" showRowColHeaders="true" showZeros="true" rightToLeft="false" tabSelected="false" showOutlineSymbols="true" defaultGridColor="true" view="normal" topLeftCell="A16" colorId="64" zoomScale="75" zoomScaleNormal="75" zoomScalePageLayoutView="100" workbookViewId="0">
      <selection pane="topLeft" activeCell="F38" activeCellId="0" sqref="F38"/>
    </sheetView>
  </sheetViews>
  <sheetFormatPr defaultColWidth="9.13671875" defaultRowHeight="15" zeroHeight="false" outlineLevelRow="0" outlineLevelCol="0"/>
  <cols>
    <col collapsed="false" customWidth="true" hidden="false" outlineLevel="0" max="1" min="1" style="1" width="16.41"/>
    <col collapsed="false" customWidth="true" hidden="false" outlineLevel="0" max="2" min="2" style="1" width="21.71"/>
    <col collapsed="false" customWidth="true" hidden="false" outlineLevel="0" max="3" min="3" style="454" width="28.71"/>
    <col collapsed="false" customWidth="true" hidden="false" outlineLevel="0" max="4" min="4" style="1" width="60.59"/>
    <col collapsed="false" customWidth="true" hidden="false" outlineLevel="0" max="7" min="5" style="1" width="50.71"/>
    <col collapsed="false" customWidth="false" hidden="false" outlineLevel="0" max="1024" min="8" style="1" width="9.13"/>
  </cols>
  <sheetData>
    <row r="1" customFormat="false" ht="19.7" hidden="false" customHeight="false" outlineLevel="0" collapsed="false">
      <c r="B1" s="455"/>
      <c r="C1" s="456"/>
      <c r="D1" s="455"/>
      <c r="E1" s="455"/>
      <c r="F1" s="455"/>
      <c r="G1" s="455"/>
    </row>
    <row r="2" customFormat="false" ht="19.7" hidden="false" customHeight="false" outlineLevel="0" collapsed="false">
      <c r="B2" s="457"/>
      <c r="C2" s="458"/>
      <c r="D2" s="459"/>
      <c r="E2" s="459"/>
      <c r="F2" s="459"/>
      <c r="G2" s="459"/>
    </row>
    <row r="3" customFormat="false" ht="19.7" hidden="false" customHeight="false" outlineLevel="0" collapsed="false">
      <c r="B3" s="460"/>
      <c r="C3" s="458"/>
      <c r="D3" s="459"/>
      <c r="E3" s="459"/>
      <c r="F3" s="459"/>
      <c r="G3" s="461" t="s">
        <v>728</v>
      </c>
    </row>
    <row r="4" customFormat="false" ht="19.7" hidden="false" customHeight="false" outlineLevel="0" collapsed="false">
      <c r="B4" s="457"/>
      <c r="C4" s="458"/>
      <c r="D4" s="459"/>
      <c r="E4" s="459"/>
      <c r="F4" s="459"/>
      <c r="G4" s="459"/>
    </row>
    <row r="5" customFormat="false" ht="19.7" hidden="false" customHeight="false" outlineLevel="0" collapsed="false">
      <c r="B5" s="457"/>
      <c r="C5" s="458"/>
      <c r="D5" s="459"/>
      <c r="E5" s="459"/>
      <c r="F5" s="459"/>
      <c r="G5" s="459"/>
    </row>
    <row r="6" customFormat="false" ht="19.7" hidden="false" customHeight="false" outlineLevel="0" collapsed="false">
      <c r="B6" s="455"/>
      <c r="C6" s="456"/>
      <c r="D6" s="455"/>
      <c r="E6" s="455"/>
      <c r="F6" s="455"/>
      <c r="G6" s="455"/>
    </row>
    <row r="7" customFormat="false" ht="29.15" hidden="false" customHeight="false" outlineLevel="0" collapsed="false">
      <c r="B7" s="462" t="s">
        <v>729</v>
      </c>
      <c r="C7" s="462"/>
      <c r="D7" s="462"/>
      <c r="E7" s="462"/>
      <c r="F7" s="462"/>
      <c r="G7" s="462"/>
      <c r="H7" s="141"/>
      <c r="I7" s="141"/>
      <c r="J7" s="141"/>
      <c r="K7" s="141"/>
    </row>
    <row r="8" customFormat="false" ht="19.7" hidden="false" customHeight="false" outlineLevel="0" collapsed="false">
      <c r="B8" s="455"/>
      <c r="C8" s="456"/>
      <c r="D8" s="455"/>
      <c r="E8" s="455"/>
      <c r="F8" s="455"/>
      <c r="G8" s="455"/>
    </row>
    <row r="9" customFormat="false" ht="19.7" hidden="false" customHeight="false" outlineLevel="0" collapsed="false">
      <c r="B9" s="455"/>
      <c r="C9" s="456"/>
      <c r="D9" s="455"/>
      <c r="E9" s="455"/>
      <c r="F9" s="455"/>
      <c r="G9" s="455"/>
    </row>
    <row r="10" customFormat="false" ht="19.7" hidden="false" customHeight="false" outlineLevel="0" collapsed="false">
      <c r="B10" s="457"/>
      <c r="C10" s="458"/>
      <c r="D10" s="457"/>
      <c r="E10" s="457"/>
      <c r="F10" s="457"/>
      <c r="G10" s="457"/>
      <c r="H10" s="141"/>
      <c r="I10" s="141"/>
      <c r="J10" s="141"/>
      <c r="K10" s="141"/>
    </row>
    <row r="11" customFormat="false" ht="19.7" hidden="false" customHeight="false" outlineLevel="0" collapsed="false">
      <c r="B11" s="455"/>
      <c r="C11" s="456"/>
      <c r="D11" s="455"/>
      <c r="E11" s="455"/>
      <c r="F11" s="455"/>
      <c r="G11" s="455"/>
    </row>
    <row r="12" s="154" customFormat="true" ht="65.1" hidden="false" customHeight="true" outlineLevel="0" collapsed="false">
      <c r="B12" s="463" t="s">
        <v>730</v>
      </c>
      <c r="C12" s="464" t="s">
        <v>6</v>
      </c>
      <c r="D12" s="465" t="s">
        <v>731</v>
      </c>
      <c r="E12" s="465" t="s">
        <v>732</v>
      </c>
      <c r="F12" s="465" t="s">
        <v>733</v>
      </c>
      <c r="G12" s="466" t="s">
        <v>734</v>
      </c>
      <c r="H12" s="467"/>
      <c r="I12" s="467"/>
      <c r="J12" s="468"/>
      <c r="K12" s="468"/>
      <c r="L12" s="468"/>
      <c r="M12" s="468"/>
      <c r="N12" s="468"/>
      <c r="O12" s="468"/>
      <c r="P12" s="468"/>
      <c r="Q12" s="161"/>
      <c r="R12" s="161"/>
    </row>
    <row r="13" s="154" customFormat="true" ht="19.9" hidden="false" customHeight="true" outlineLevel="0" collapsed="false">
      <c r="B13" s="469" t="n">
        <v>1</v>
      </c>
      <c r="C13" s="470" t="n">
        <v>2</v>
      </c>
      <c r="D13" s="471" t="n">
        <v>3</v>
      </c>
      <c r="E13" s="471" t="n">
        <v>4</v>
      </c>
      <c r="F13" s="471" t="n">
        <v>5</v>
      </c>
      <c r="G13" s="472" t="n">
        <v>6</v>
      </c>
      <c r="H13" s="467"/>
      <c r="I13" s="467"/>
      <c r="J13" s="468"/>
      <c r="K13" s="468"/>
      <c r="L13" s="468"/>
      <c r="M13" s="468"/>
      <c r="N13" s="468"/>
      <c r="O13" s="468"/>
      <c r="P13" s="468"/>
      <c r="Q13" s="161"/>
      <c r="R13" s="161"/>
    </row>
    <row r="14" s="154" customFormat="true" ht="35.1" hidden="false" customHeight="true" outlineLevel="0" collapsed="false">
      <c r="B14" s="473" t="s">
        <v>735</v>
      </c>
      <c r="C14" s="474" t="s">
        <v>736</v>
      </c>
      <c r="D14" s="475" t="s">
        <v>737</v>
      </c>
      <c r="E14" s="475" t="s">
        <v>738</v>
      </c>
      <c r="F14" s="475"/>
      <c r="G14" s="476" t="n">
        <v>20934860.07</v>
      </c>
      <c r="J14" s="161"/>
      <c r="K14" s="161"/>
      <c r="L14" s="161"/>
      <c r="M14" s="161"/>
      <c r="N14" s="161"/>
      <c r="O14" s="161"/>
      <c r="P14" s="161"/>
      <c r="Q14" s="161"/>
      <c r="R14" s="161"/>
    </row>
    <row r="15" s="154" customFormat="true" ht="35.1" hidden="false" customHeight="true" outlineLevel="0" collapsed="false">
      <c r="B15" s="473"/>
      <c r="C15" s="474" t="s">
        <v>736</v>
      </c>
      <c r="D15" s="475" t="s">
        <v>737</v>
      </c>
      <c r="E15" s="475" t="s">
        <v>739</v>
      </c>
      <c r="F15" s="475"/>
      <c r="G15" s="477" t="n">
        <v>386353.47</v>
      </c>
    </row>
    <row r="16" s="154" customFormat="true" ht="35.1" hidden="false" customHeight="true" outlineLevel="0" collapsed="false">
      <c r="B16" s="473"/>
      <c r="C16" s="474" t="s">
        <v>736</v>
      </c>
      <c r="D16" s="475" t="s">
        <v>737</v>
      </c>
      <c r="E16" s="475" t="s">
        <v>740</v>
      </c>
      <c r="F16" s="475"/>
      <c r="G16" s="478" t="n">
        <v>2999125.81</v>
      </c>
    </row>
    <row r="17" s="154" customFormat="true" ht="35.1" hidden="false" customHeight="true" outlineLevel="0" collapsed="false">
      <c r="B17" s="473"/>
      <c r="C17" s="479" t="s">
        <v>741</v>
      </c>
      <c r="D17" s="480"/>
      <c r="E17" s="480"/>
      <c r="F17" s="480"/>
      <c r="G17" s="481" t="n">
        <v>24320339.35</v>
      </c>
    </row>
    <row r="18" s="154" customFormat="true" ht="35.1" hidden="false" customHeight="true" outlineLevel="0" collapsed="false">
      <c r="B18" s="482" t="s">
        <v>742</v>
      </c>
      <c r="C18" s="483" t="s">
        <v>736</v>
      </c>
      <c r="D18" s="475" t="s">
        <v>737</v>
      </c>
      <c r="E18" s="475" t="s">
        <v>738</v>
      </c>
      <c r="F18" s="484"/>
      <c r="G18" s="485" t="s">
        <v>743</v>
      </c>
    </row>
    <row r="19" s="154" customFormat="true" ht="35.1" hidden="false" customHeight="true" outlineLevel="0" collapsed="false">
      <c r="B19" s="482"/>
      <c r="C19" s="474" t="s">
        <v>736</v>
      </c>
      <c r="D19" s="475" t="s">
        <v>737</v>
      </c>
      <c r="E19" s="475" t="s">
        <v>739</v>
      </c>
      <c r="F19" s="475"/>
      <c r="G19" s="485" t="n">
        <v>33.593</v>
      </c>
    </row>
    <row r="20" s="154" customFormat="true" ht="35.1" hidden="false" customHeight="true" outlineLevel="0" collapsed="false">
      <c r="B20" s="482"/>
      <c r="C20" s="474" t="s">
        <v>736</v>
      </c>
      <c r="D20" s="475" t="s">
        <v>737</v>
      </c>
      <c r="E20" s="475" t="s">
        <v>740</v>
      </c>
      <c r="F20" s="475"/>
      <c r="G20" s="485" t="s">
        <v>744</v>
      </c>
    </row>
    <row r="21" s="154" customFormat="true" ht="35.1" hidden="false" customHeight="true" outlineLevel="0" collapsed="false">
      <c r="B21" s="482"/>
      <c r="C21" s="479" t="s">
        <v>741</v>
      </c>
      <c r="D21" s="486"/>
      <c r="E21" s="486"/>
      <c r="F21" s="480"/>
      <c r="G21" s="487" t="s">
        <v>745</v>
      </c>
    </row>
    <row r="22" s="154" customFormat="true" ht="35.1" hidden="false" customHeight="true" outlineLevel="0" collapsed="false">
      <c r="B22" s="482" t="s">
        <v>746</v>
      </c>
      <c r="C22" s="483" t="s">
        <v>736</v>
      </c>
      <c r="D22" s="475" t="s">
        <v>737</v>
      </c>
      <c r="E22" s="475" t="s">
        <v>738</v>
      </c>
      <c r="F22" s="484"/>
      <c r="G22" s="488" t="n">
        <v>1202034.67</v>
      </c>
    </row>
    <row r="23" s="154" customFormat="true" ht="35.1" hidden="false" customHeight="true" outlineLevel="0" collapsed="false">
      <c r="B23" s="482"/>
      <c r="C23" s="489" t="s">
        <v>736</v>
      </c>
      <c r="D23" s="475" t="s">
        <v>737</v>
      </c>
      <c r="E23" s="475" t="s">
        <v>739</v>
      </c>
      <c r="F23" s="475"/>
      <c r="G23" s="490" t="n">
        <v>25185.88</v>
      </c>
    </row>
    <row r="24" s="154" customFormat="true" ht="35.1" hidden="false" customHeight="true" outlineLevel="0" collapsed="false">
      <c r="B24" s="482"/>
      <c r="C24" s="489" t="s">
        <v>736</v>
      </c>
      <c r="D24" s="475" t="s">
        <v>737</v>
      </c>
      <c r="E24" s="475" t="s">
        <v>740</v>
      </c>
      <c r="F24" s="475"/>
      <c r="G24" s="490" t="n">
        <v>1658244.04</v>
      </c>
    </row>
    <row r="25" s="154" customFormat="true" ht="35.1" hidden="false" customHeight="true" outlineLevel="0" collapsed="false">
      <c r="B25" s="482"/>
      <c r="C25" s="479" t="s">
        <v>741</v>
      </c>
      <c r="D25" s="475"/>
      <c r="E25" s="475"/>
      <c r="F25" s="480"/>
      <c r="G25" s="491" t="n">
        <v>2885464.59</v>
      </c>
    </row>
    <row r="26" s="154" customFormat="true" ht="35.1" hidden="false" customHeight="true" outlineLevel="0" collapsed="false">
      <c r="B26" s="482" t="s">
        <v>747</v>
      </c>
      <c r="C26" s="483" t="s">
        <v>736</v>
      </c>
      <c r="D26" s="475" t="s">
        <v>737</v>
      </c>
      <c r="E26" s="475" t="s">
        <v>738</v>
      </c>
      <c r="F26" s="484"/>
      <c r="G26" s="492"/>
    </row>
    <row r="27" s="154" customFormat="true" ht="35.1" hidden="false" customHeight="true" outlineLevel="0" collapsed="false">
      <c r="B27" s="482"/>
      <c r="C27" s="474" t="s">
        <v>736</v>
      </c>
      <c r="D27" s="475" t="s">
        <v>737</v>
      </c>
      <c r="E27" s="475" t="s">
        <v>739</v>
      </c>
      <c r="F27" s="475"/>
      <c r="G27" s="477"/>
    </row>
    <row r="28" s="154" customFormat="true" ht="35.1" hidden="false" customHeight="true" outlineLevel="0" collapsed="false">
      <c r="B28" s="482"/>
      <c r="C28" s="474" t="s">
        <v>736</v>
      </c>
      <c r="D28" s="475" t="s">
        <v>737</v>
      </c>
      <c r="E28" s="475" t="s">
        <v>740</v>
      </c>
      <c r="F28" s="475"/>
      <c r="G28" s="477"/>
    </row>
    <row r="29" s="154" customFormat="true" ht="35.1" hidden="false" customHeight="true" outlineLevel="0" collapsed="false">
      <c r="B29" s="482"/>
      <c r="C29" s="479" t="s">
        <v>741</v>
      </c>
      <c r="D29" s="475" t="s">
        <v>748</v>
      </c>
      <c r="E29" s="475"/>
      <c r="F29" s="480"/>
      <c r="G29" s="493"/>
    </row>
    <row r="30" s="154" customFormat="true" ht="35.1" hidden="false" customHeight="true" outlineLevel="0" collapsed="false">
      <c r="B30" s="482" t="s">
        <v>749</v>
      </c>
      <c r="C30" s="494" t="s">
        <v>736</v>
      </c>
      <c r="D30" s="475" t="s">
        <v>737</v>
      </c>
      <c r="E30" s="475" t="s">
        <v>738</v>
      </c>
      <c r="F30" s="484"/>
      <c r="G30" s="476"/>
    </row>
    <row r="31" s="154" customFormat="true" ht="35.1" hidden="false" customHeight="true" outlineLevel="0" collapsed="false">
      <c r="B31" s="482"/>
      <c r="C31" s="474" t="s">
        <v>736</v>
      </c>
      <c r="D31" s="475" t="s">
        <v>737</v>
      </c>
      <c r="E31" s="475" t="s">
        <v>739</v>
      </c>
      <c r="F31" s="475"/>
      <c r="G31" s="477"/>
    </row>
    <row r="32" s="154" customFormat="true" ht="35.1" hidden="false" customHeight="true" outlineLevel="0" collapsed="false">
      <c r="B32" s="482"/>
      <c r="C32" s="474" t="s">
        <v>736</v>
      </c>
      <c r="D32" s="475" t="s">
        <v>737</v>
      </c>
      <c r="E32" s="475" t="s">
        <v>740</v>
      </c>
      <c r="F32" s="495"/>
      <c r="G32" s="478"/>
    </row>
    <row r="33" s="154" customFormat="true" ht="35.1" hidden="false" customHeight="true" outlineLevel="0" collapsed="false">
      <c r="B33" s="482"/>
      <c r="C33" s="479" t="s">
        <v>741</v>
      </c>
      <c r="D33" s="496"/>
      <c r="E33" s="486"/>
      <c r="F33" s="486"/>
      <c r="G33" s="481"/>
    </row>
    <row r="34" s="154" customFormat="true" ht="19.7" hidden="false" customHeight="false" outlineLevel="0" collapsed="false">
      <c r="B34" s="455"/>
      <c r="C34" s="456"/>
      <c r="D34" s="455"/>
      <c r="E34" s="455"/>
      <c r="F34" s="455"/>
      <c r="G34" s="455"/>
    </row>
    <row r="35" s="1" customFormat="true" ht="19.5" hidden="false" customHeight="true" outlineLevel="0" collapsed="false">
      <c r="F35" s="109"/>
      <c r="G35" s="109"/>
      <c r="H35" s="109"/>
      <c r="I35" s="109"/>
      <c r="J35" s="109"/>
    </row>
    <row r="36" customFormat="false" ht="19.7" hidden="false" customHeight="false" outlineLevel="0" collapsed="false">
      <c r="B36" s="455"/>
      <c r="C36" s="456"/>
      <c r="D36" s="455"/>
      <c r="E36" s="192"/>
      <c r="F36" s="455"/>
      <c r="G36" s="455"/>
    </row>
    <row r="37" customFormat="false" ht="19.7" hidden="false" customHeight="false" outlineLevel="0" collapsed="false">
      <c r="B37" s="455"/>
      <c r="C37" s="456"/>
      <c r="D37" s="455"/>
      <c r="E37" s="455"/>
      <c r="F37" s="455"/>
      <c r="G37" s="455"/>
    </row>
  </sheetData>
  <mergeCells count="7">
    <mergeCell ref="B7:G7"/>
    <mergeCell ref="J12:P13"/>
    <mergeCell ref="B14:B17"/>
    <mergeCell ref="B18:B21"/>
    <mergeCell ref="B22:B25"/>
    <mergeCell ref="B26:B29"/>
    <mergeCell ref="B30:B33"/>
  </mergeCells>
  <printOptions headings="false" gridLines="false" gridLinesSet="true" horizontalCentered="true" verticalCentered="false"/>
  <pageMargins left="0.236111111111111" right="0.236111111111111" top="0.747916666666667" bottom="0.747916666666667" header="0.511811023622047" footer="0.511811023622047"/>
  <pageSetup paperSize="1" scale="45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92D050"/>
    <pageSetUpPr fitToPage="false"/>
  </sheetPr>
  <dimension ref="A1:P1048576"/>
  <sheetViews>
    <sheetView showFormulas="false" showGridLines="false" showRowColHeaders="true" showZeros="true" rightToLeft="false" tabSelected="false" showOutlineSymbols="true" defaultGridColor="true" view="normal" topLeftCell="A1" colorId="64" zoomScale="75" zoomScaleNormal="75" zoomScalePageLayoutView="100" workbookViewId="0">
      <selection pane="topLeft" activeCell="I44" activeCellId="0" sqref="I44"/>
    </sheetView>
  </sheetViews>
  <sheetFormatPr defaultColWidth="9.13671875" defaultRowHeight="15" zeroHeight="false" outlineLevelRow="0" outlineLevelCol="0"/>
  <cols>
    <col collapsed="false" customWidth="true" hidden="false" outlineLevel="0" max="1" min="1" style="497" width="1.12"/>
    <col collapsed="false" customWidth="true" hidden="false" outlineLevel="0" max="2" min="2" style="497" width="5.57"/>
    <col collapsed="false" customWidth="true" hidden="false" outlineLevel="0" max="3" min="3" style="497" width="28.71"/>
    <col collapsed="false" customWidth="true" hidden="false" outlineLevel="0" max="7" min="4" style="497" width="14.69"/>
    <col collapsed="false" customWidth="true" hidden="false" outlineLevel="0" max="8" min="8" style="497" width="24.15"/>
    <col collapsed="false" customWidth="true" hidden="false" outlineLevel="0" max="16" min="9" style="497" width="13.7"/>
    <col collapsed="false" customWidth="false" hidden="false" outlineLevel="0" max="1024" min="17" style="497" width="9.13"/>
  </cols>
  <sheetData>
    <row r="1" customFormat="false" ht="9.3" hidden="false" customHeight="true" outlineLevel="0" collapsed="false">
      <c r="P1" s="498" t="s">
        <v>750</v>
      </c>
    </row>
    <row r="2" customFormat="false" ht="9.3" hidden="false" customHeight="true" outlineLevel="0" collapsed="false">
      <c r="C2" s="499"/>
      <c r="D2" s="499"/>
      <c r="E2" s="499"/>
      <c r="F2" s="499"/>
      <c r="G2" s="499"/>
      <c r="H2" s="499"/>
      <c r="I2" s="499"/>
      <c r="J2" s="499"/>
      <c r="K2" s="499"/>
      <c r="L2" s="499"/>
      <c r="M2" s="499"/>
      <c r="N2" s="499"/>
      <c r="O2" s="499"/>
    </row>
    <row r="3" customFormat="false" ht="13.85" hidden="false" customHeight="true" outlineLevel="0" collapsed="false">
      <c r="B3" s="500" t="s">
        <v>751</v>
      </c>
      <c r="C3" s="500"/>
      <c r="D3" s="500"/>
      <c r="E3" s="500"/>
      <c r="F3" s="500"/>
      <c r="G3" s="500"/>
      <c r="H3" s="500"/>
      <c r="I3" s="500"/>
      <c r="J3" s="500"/>
      <c r="K3" s="500"/>
      <c r="L3" s="500"/>
      <c r="M3" s="500"/>
      <c r="N3" s="500"/>
      <c r="O3" s="500"/>
      <c r="P3" s="500"/>
    </row>
    <row r="4" customFormat="false" ht="9.3" hidden="false" customHeight="true" outlineLevel="0" collapsed="false">
      <c r="C4" s="499"/>
      <c r="D4" s="499"/>
      <c r="E4" s="499"/>
      <c r="F4" s="499"/>
      <c r="G4" s="499"/>
      <c r="H4" s="499"/>
      <c r="I4" s="499"/>
      <c r="J4" s="499"/>
      <c r="K4" s="499"/>
      <c r="L4" s="499"/>
      <c r="M4" s="499"/>
      <c r="N4" s="499"/>
      <c r="O4" s="499"/>
    </row>
    <row r="5" customFormat="false" ht="9.3" hidden="true" customHeight="true" outlineLevel="0" collapsed="false">
      <c r="C5" s="499"/>
      <c r="D5" s="499"/>
      <c r="E5" s="499"/>
      <c r="F5" s="499"/>
      <c r="G5" s="499"/>
      <c r="H5" s="499"/>
      <c r="I5" s="499"/>
      <c r="J5" s="499"/>
      <c r="K5" s="499"/>
      <c r="L5" s="499"/>
      <c r="M5" s="499"/>
      <c r="N5" s="499"/>
      <c r="O5" s="499"/>
      <c r="P5" s="501" t="s">
        <v>491</v>
      </c>
    </row>
    <row r="6" customFormat="false" ht="23.45" hidden="false" customHeight="true" outlineLevel="0" collapsed="false">
      <c r="B6" s="502" t="s">
        <v>752</v>
      </c>
      <c r="C6" s="502" t="s">
        <v>753</v>
      </c>
      <c r="D6" s="502" t="s">
        <v>754</v>
      </c>
      <c r="E6" s="502" t="s">
        <v>755</v>
      </c>
      <c r="F6" s="502" t="s">
        <v>756</v>
      </c>
      <c r="G6" s="502" t="s">
        <v>757</v>
      </c>
      <c r="H6" s="502" t="s">
        <v>758</v>
      </c>
      <c r="I6" s="503" t="s">
        <v>759</v>
      </c>
      <c r="J6" s="503"/>
      <c r="K6" s="503"/>
      <c r="L6" s="503"/>
      <c r="M6" s="503"/>
      <c r="N6" s="503"/>
      <c r="O6" s="503"/>
      <c r="P6" s="503"/>
    </row>
    <row r="7" customFormat="false" ht="33" hidden="false" customHeight="true" outlineLevel="0" collapsed="false">
      <c r="B7" s="502"/>
      <c r="C7" s="502"/>
      <c r="D7" s="502"/>
      <c r="E7" s="502"/>
      <c r="F7" s="502"/>
      <c r="G7" s="502"/>
      <c r="H7" s="502"/>
      <c r="I7" s="502" t="s">
        <v>760</v>
      </c>
      <c r="J7" s="502" t="s">
        <v>761</v>
      </c>
      <c r="K7" s="502" t="s">
        <v>762</v>
      </c>
      <c r="L7" s="502" t="s">
        <v>763</v>
      </c>
      <c r="M7" s="502" t="s">
        <v>764</v>
      </c>
      <c r="N7" s="502" t="s">
        <v>765</v>
      </c>
      <c r="O7" s="502" t="s">
        <v>766</v>
      </c>
      <c r="P7" s="502" t="s">
        <v>767</v>
      </c>
    </row>
    <row r="8" customFormat="false" ht="11.15" hidden="false" customHeight="true" outlineLevel="0" collapsed="false">
      <c r="A8" s="504"/>
      <c r="B8" s="505" t="s">
        <v>497</v>
      </c>
      <c r="C8" s="506" t="s">
        <v>768</v>
      </c>
      <c r="D8" s="507" t="n">
        <v>2023</v>
      </c>
      <c r="E8" s="507" t="n">
        <v>2023</v>
      </c>
      <c r="F8" s="508" t="n">
        <v>3000000</v>
      </c>
      <c r="G8" s="509" t="n">
        <v>0</v>
      </c>
      <c r="H8" s="510" t="s">
        <v>769</v>
      </c>
      <c r="I8" s="508"/>
      <c r="J8" s="508"/>
      <c r="K8" s="508"/>
      <c r="L8" s="508"/>
      <c r="M8" s="508"/>
      <c r="N8" s="508"/>
      <c r="O8" s="508"/>
      <c r="P8" s="509"/>
    </row>
    <row r="9" customFormat="false" ht="15" hidden="false" customHeight="false" outlineLevel="0" collapsed="false">
      <c r="A9" s="504"/>
      <c r="B9" s="505"/>
      <c r="C9" s="506"/>
      <c r="D9" s="507"/>
      <c r="E9" s="507"/>
      <c r="F9" s="508"/>
      <c r="G9" s="509"/>
      <c r="H9" s="510" t="s">
        <v>770</v>
      </c>
      <c r="I9" s="511" t="n">
        <v>0</v>
      </c>
      <c r="J9" s="508" t="n">
        <v>0</v>
      </c>
      <c r="K9" s="508" t="n">
        <v>3000000</v>
      </c>
      <c r="L9" s="508" t="n">
        <v>0</v>
      </c>
      <c r="M9" s="508" t="n">
        <v>3000000</v>
      </c>
      <c r="N9" s="508" t="n">
        <v>0</v>
      </c>
      <c r="O9" s="508" t="n">
        <v>3000000</v>
      </c>
      <c r="P9" s="508" t="n">
        <v>0</v>
      </c>
    </row>
    <row r="10" customFormat="false" ht="11.15" hidden="false" customHeight="true" outlineLevel="0" collapsed="false">
      <c r="A10" s="504"/>
      <c r="B10" s="505"/>
      <c r="C10" s="506"/>
      <c r="D10" s="507"/>
      <c r="E10" s="507"/>
      <c r="F10" s="508"/>
      <c r="G10" s="509"/>
      <c r="H10" s="510" t="s">
        <v>647</v>
      </c>
      <c r="I10" s="508"/>
      <c r="J10" s="508"/>
      <c r="K10" s="508"/>
      <c r="L10" s="508"/>
      <c r="M10" s="508"/>
      <c r="N10" s="508"/>
      <c r="O10" s="508"/>
      <c r="P10" s="509"/>
    </row>
    <row r="11" customFormat="false" ht="9.3" hidden="false" customHeight="true" outlineLevel="0" collapsed="false">
      <c r="A11" s="504"/>
      <c r="B11" s="505"/>
      <c r="C11" s="506"/>
      <c r="D11" s="507"/>
      <c r="E11" s="507"/>
      <c r="F11" s="508"/>
      <c r="G11" s="509"/>
      <c r="H11" s="510" t="s">
        <v>771</v>
      </c>
      <c r="I11" s="508"/>
      <c r="J11" s="508"/>
      <c r="K11" s="508"/>
      <c r="L11" s="508"/>
      <c r="M11" s="508"/>
      <c r="N11" s="508"/>
      <c r="O11" s="508"/>
      <c r="P11" s="509"/>
    </row>
    <row r="12" customFormat="false" ht="12.1" hidden="false" customHeight="true" outlineLevel="0" collapsed="false">
      <c r="A12" s="504"/>
      <c r="B12" s="505"/>
      <c r="C12" s="506"/>
      <c r="D12" s="507"/>
      <c r="E12" s="507"/>
      <c r="F12" s="508"/>
      <c r="G12" s="509"/>
      <c r="H12" s="512" t="s">
        <v>772</v>
      </c>
      <c r="I12" s="513"/>
      <c r="J12" s="513"/>
      <c r="K12" s="513" t="n">
        <v>3000000</v>
      </c>
      <c r="L12" s="513"/>
      <c r="M12" s="514" t="n">
        <v>3000000</v>
      </c>
      <c r="N12" s="513" t="n">
        <v>0</v>
      </c>
      <c r="O12" s="514" t="n">
        <v>3000000</v>
      </c>
      <c r="P12" s="508" t="n">
        <v>0</v>
      </c>
    </row>
    <row r="13" customFormat="false" ht="12.1" hidden="false" customHeight="true" outlineLevel="0" collapsed="false">
      <c r="A13" s="504"/>
      <c r="B13" s="505" t="s">
        <v>499</v>
      </c>
      <c r="C13" s="506" t="s">
        <v>773</v>
      </c>
      <c r="D13" s="507" t="n">
        <v>2023</v>
      </c>
      <c r="E13" s="507" t="n">
        <v>2023</v>
      </c>
      <c r="F13" s="508" t="n">
        <v>3000000</v>
      </c>
      <c r="G13" s="509" t="n">
        <v>0</v>
      </c>
      <c r="H13" s="510" t="s">
        <v>769</v>
      </c>
      <c r="I13" s="508"/>
      <c r="J13" s="508"/>
      <c r="K13" s="508"/>
      <c r="L13" s="508"/>
      <c r="M13" s="508"/>
      <c r="N13" s="508"/>
      <c r="O13" s="508"/>
      <c r="P13" s="509"/>
    </row>
    <row r="14" customFormat="false" ht="15" hidden="false" customHeight="false" outlineLevel="0" collapsed="false">
      <c r="A14" s="504"/>
      <c r="B14" s="505"/>
      <c r="C14" s="506"/>
      <c r="D14" s="507"/>
      <c r="E14" s="507"/>
      <c r="F14" s="508"/>
      <c r="G14" s="509"/>
      <c r="H14" s="510" t="s">
        <v>770</v>
      </c>
      <c r="I14" s="508"/>
      <c r="J14" s="508"/>
      <c r="K14" s="508"/>
      <c r="L14" s="508"/>
      <c r="M14" s="508"/>
      <c r="N14" s="508"/>
      <c r="O14" s="508"/>
      <c r="P14" s="508"/>
    </row>
    <row r="15" customFormat="false" ht="10.25" hidden="false" customHeight="true" outlineLevel="0" collapsed="false">
      <c r="A15" s="504"/>
      <c r="B15" s="505"/>
      <c r="C15" s="506"/>
      <c r="D15" s="507"/>
      <c r="E15" s="507"/>
      <c r="F15" s="508"/>
      <c r="G15" s="509"/>
      <c r="H15" s="510" t="s">
        <v>647</v>
      </c>
      <c r="I15" s="508"/>
      <c r="J15" s="508"/>
      <c r="K15" s="508"/>
      <c r="L15" s="508"/>
      <c r="M15" s="508"/>
      <c r="N15" s="508"/>
      <c r="O15" s="508"/>
      <c r="P15" s="509"/>
    </row>
    <row r="16" customFormat="false" ht="13.95" hidden="false" customHeight="true" outlineLevel="0" collapsed="false">
      <c r="A16" s="504"/>
      <c r="B16" s="505"/>
      <c r="C16" s="506"/>
      <c r="D16" s="507"/>
      <c r="E16" s="507"/>
      <c r="F16" s="508"/>
      <c r="G16" s="509"/>
      <c r="H16" s="510" t="s">
        <v>771</v>
      </c>
      <c r="I16" s="508" t="n">
        <v>0</v>
      </c>
      <c r="J16" s="508" t="n">
        <v>0</v>
      </c>
      <c r="K16" s="508" t="n">
        <v>3000000</v>
      </c>
      <c r="L16" s="508" t="n">
        <v>0</v>
      </c>
      <c r="M16" s="508" t="n">
        <v>3000000</v>
      </c>
      <c r="N16" s="508" t="n">
        <v>0</v>
      </c>
      <c r="O16" s="508" t="n">
        <v>3000000</v>
      </c>
      <c r="P16" s="509" t="n">
        <v>0</v>
      </c>
    </row>
    <row r="17" customFormat="false" ht="13.05" hidden="false" customHeight="true" outlineLevel="0" collapsed="false">
      <c r="A17" s="504"/>
      <c r="B17" s="505"/>
      <c r="C17" s="506"/>
      <c r="D17" s="507"/>
      <c r="E17" s="507"/>
      <c r="F17" s="508"/>
      <c r="G17" s="509"/>
      <c r="H17" s="512" t="s">
        <v>772</v>
      </c>
      <c r="I17" s="513" t="n">
        <v>0</v>
      </c>
      <c r="J17" s="513" t="n">
        <v>0</v>
      </c>
      <c r="K17" s="513" t="n">
        <v>3000000</v>
      </c>
      <c r="L17" s="513" t="n">
        <v>0</v>
      </c>
      <c r="M17" s="515" t="n">
        <v>3000000</v>
      </c>
      <c r="N17" s="513" t="n">
        <v>0</v>
      </c>
      <c r="O17" s="515" t="n">
        <v>3000000</v>
      </c>
      <c r="P17" s="508" t="n">
        <v>0</v>
      </c>
    </row>
    <row r="18" customFormat="false" ht="13.95" hidden="false" customHeight="true" outlineLevel="0" collapsed="false">
      <c r="A18" s="504"/>
      <c r="B18" s="505" t="s">
        <v>501</v>
      </c>
      <c r="C18" s="506" t="s">
        <v>774</v>
      </c>
      <c r="D18" s="507" t="n">
        <v>2023</v>
      </c>
      <c r="E18" s="507" t="n">
        <v>2023</v>
      </c>
      <c r="F18" s="508" t="n">
        <v>1000000</v>
      </c>
      <c r="G18" s="509" t="n">
        <v>0</v>
      </c>
      <c r="H18" s="510" t="s">
        <v>769</v>
      </c>
      <c r="I18" s="508"/>
      <c r="J18" s="508"/>
      <c r="K18" s="508"/>
      <c r="L18" s="508"/>
      <c r="M18" s="508"/>
      <c r="N18" s="508"/>
      <c r="O18" s="508"/>
      <c r="P18" s="509"/>
    </row>
    <row r="19" customFormat="false" ht="15" hidden="false" customHeight="false" outlineLevel="0" collapsed="false">
      <c r="A19" s="504"/>
      <c r="B19" s="505"/>
      <c r="C19" s="506"/>
      <c r="D19" s="507"/>
      <c r="E19" s="507"/>
      <c r="F19" s="508"/>
      <c r="G19" s="509"/>
      <c r="H19" s="510" t="s">
        <v>770</v>
      </c>
      <c r="I19" s="508" t="n">
        <v>0</v>
      </c>
      <c r="J19" s="508" t="n">
        <v>0</v>
      </c>
      <c r="K19" s="508" t="n">
        <v>0</v>
      </c>
      <c r="L19" s="508" t="n">
        <v>0</v>
      </c>
      <c r="M19" s="508" t="n">
        <v>0</v>
      </c>
      <c r="N19" s="508" t="n">
        <v>0</v>
      </c>
      <c r="O19" s="508" t="n">
        <v>0</v>
      </c>
      <c r="P19" s="509" t="n">
        <v>0</v>
      </c>
    </row>
    <row r="20" customFormat="false" ht="9.3" hidden="false" customHeight="true" outlineLevel="0" collapsed="false">
      <c r="A20" s="504"/>
      <c r="B20" s="505"/>
      <c r="C20" s="506"/>
      <c r="D20" s="507"/>
      <c r="E20" s="507"/>
      <c r="F20" s="508"/>
      <c r="G20" s="509"/>
      <c r="H20" s="510" t="s">
        <v>647</v>
      </c>
      <c r="I20" s="508"/>
      <c r="J20" s="508"/>
      <c r="K20" s="508"/>
      <c r="L20" s="508"/>
      <c r="M20" s="508"/>
      <c r="N20" s="508"/>
      <c r="O20" s="508"/>
      <c r="P20" s="509"/>
    </row>
    <row r="21" customFormat="false" ht="10.25" hidden="false" customHeight="true" outlineLevel="0" collapsed="false">
      <c r="A21" s="504"/>
      <c r="B21" s="505"/>
      <c r="C21" s="506"/>
      <c r="D21" s="507"/>
      <c r="E21" s="507"/>
      <c r="F21" s="508"/>
      <c r="G21" s="509"/>
      <c r="H21" s="510" t="s">
        <v>771</v>
      </c>
      <c r="I21" s="508" t="n">
        <v>1000000</v>
      </c>
      <c r="J21" s="508" t="n">
        <v>998750</v>
      </c>
      <c r="K21" s="513" t="n">
        <v>1000000</v>
      </c>
      <c r="L21" s="508" t="n">
        <v>998750</v>
      </c>
      <c r="M21" s="513" t="n">
        <v>1000000</v>
      </c>
      <c r="N21" s="508"/>
      <c r="O21" s="513" t="n">
        <v>1000000</v>
      </c>
      <c r="P21" s="509"/>
    </row>
    <row r="22" customFormat="false" ht="12.1" hidden="false" customHeight="true" outlineLevel="0" collapsed="false">
      <c r="A22" s="504"/>
      <c r="B22" s="505"/>
      <c r="C22" s="506"/>
      <c r="D22" s="507"/>
      <c r="E22" s="507"/>
      <c r="F22" s="508"/>
      <c r="G22" s="509"/>
      <c r="H22" s="512" t="s">
        <v>772</v>
      </c>
      <c r="I22" s="513" t="n">
        <v>1000000</v>
      </c>
      <c r="J22" s="508" t="n">
        <v>998750</v>
      </c>
      <c r="K22" s="513" t="n">
        <v>1000000</v>
      </c>
      <c r="L22" s="508" t="n">
        <v>998750</v>
      </c>
      <c r="M22" s="513" t="n">
        <v>1000000</v>
      </c>
      <c r="N22" s="513" t="n">
        <v>0</v>
      </c>
      <c r="O22" s="513" t="n">
        <v>1000000</v>
      </c>
      <c r="P22" s="516" t="n">
        <v>0</v>
      </c>
    </row>
    <row r="23" customFormat="false" ht="11.15" hidden="false" customHeight="true" outlineLevel="0" collapsed="false">
      <c r="A23" s="504"/>
      <c r="B23" s="505"/>
      <c r="C23" s="506"/>
      <c r="D23" s="507"/>
      <c r="E23" s="507"/>
      <c r="F23" s="508"/>
      <c r="G23" s="509"/>
      <c r="H23" s="510"/>
      <c r="I23" s="508"/>
      <c r="J23" s="508"/>
      <c r="K23" s="508"/>
      <c r="L23" s="508"/>
      <c r="M23" s="508"/>
      <c r="N23" s="508"/>
      <c r="O23" s="508"/>
      <c r="P23" s="509"/>
    </row>
    <row r="24" customFormat="false" ht="15" hidden="false" customHeight="false" outlineLevel="0" collapsed="false">
      <c r="A24" s="504"/>
      <c r="B24" s="505"/>
      <c r="C24" s="506"/>
      <c r="D24" s="507"/>
      <c r="E24" s="507"/>
      <c r="F24" s="508"/>
      <c r="G24" s="509"/>
      <c r="H24" s="510"/>
      <c r="I24" s="508"/>
      <c r="J24" s="508"/>
      <c r="K24" s="508"/>
      <c r="L24" s="508"/>
      <c r="M24" s="508"/>
      <c r="N24" s="508"/>
      <c r="O24" s="508"/>
      <c r="P24" s="509"/>
    </row>
    <row r="25" customFormat="false" ht="10.65" hidden="false" customHeight="true" outlineLevel="0" collapsed="false">
      <c r="A25" s="504"/>
      <c r="B25" s="505"/>
      <c r="C25" s="506"/>
      <c r="D25" s="507"/>
      <c r="E25" s="507"/>
      <c r="F25" s="508"/>
      <c r="G25" s="509"/>
      <c r="H25" s="510"/>
      <c r="I25" s="508"/>
      <c r="J25" s="508"/>
      <c r="K25" s="508"/>
      <c r="L25" s="508"/>
      <c r="M25" s="508"/>
      <c r="N25" s="508"/>
      <c r="O25" s="508"/>
      <c r="P25" s="509"/>
    </row>
    <row r="26" customFormat="false" ht="9.3" hidden="false" customHeight="true" outlineLevel="0" collapsed="false">
      <c r="A26" s="504"/>
      <c r="B26" s="505"/>
      <c r="C26" s="506"/>
      <c r="D26" s="507"/>
      <c r="E26" s="507"/>
      <c r="F26" s="508"/>
      <c r="G26" s="509"/>
      <c r="H26" s="510"/>
      <c r="I26" s="508"/>
      <c r="J26" s="508"/>
      <c r="K26" s="508"/>
      <c r="L26" s="508"/>
      <c r="M26" s="508"/>
      <c r="N26" s="508"/>
      <c r="O26" s="508"/>
      <c r="P26" s="509"/>
    </row>
    <row r="27" customFormat="false" ht="17.05" hidden="false" customHeight="true" outlineLevel="0" collapsed="false">
      <c r="A27" s="504"/>
      <c r="B27" s="505"/>
      <c r="C27" s="506"/>
      <c r="D27" s="507"/>
      <c r="E27" s="507"/>
      <c r="F27" s="508"/>
      <c r="G27" s="509"/>
      <c r="H27" s="512"/>
      <c r="I27" s="513"/>
      <c r="J27" s="513"/>
      <c r="K27" s="513"/>
      <c r="L27" s="513"/>
      <c r="M27" s="513"/>
      <c r="N27" s="513"/>
      <c r="O27" s="513"/>
      <c r="P27" s="516"/>
    </row>
    <row r="28" customFormat="false" ht="15" hidden="false" customHeight="false" outlineLevel="0" collapsed="false">
      <c r="A28" s="504"/>
      <c r="B28" s="505"/>
      <c r="C28" s="506"/>
      <c r="D28" s="507"/>
      <c r="E28" s="507"/>
      <c r="F28" s="508"/>
      <c r="G28" s="517"/>
      <c r="H28" s="510"/>
      <c r="I28" s="518"/>
      <c r="J28" s="518"/>
      <c r="K28" s="518"/>
      <c r="L28" s="518"/>
      <c r="M28" s="518"/>
      <c r="N28" s="518"/>
      <c r="O28" s="518"/>
      <c r="P28" s="519"/>
    </row>
    <row r="29" customFormat="false" ht="15" hidden="false" customHeight="false" outlineLevel="0" collapsed="false">
      <c r="A29" s="504"/>
      <c r="B29" s="505"/>
      <c r="C29" s="506"/>
      <c r="D29" s="507"/>
      <c r="E29" s="507"/>
      <c r="F29" s="508"/>
      <c r="G29" s="517"/>
      <c r="H29" s="510"/>
      <c r="I29" s="518"/>
      <c r="J29" s="518"/>
      <c r="K29" s="508"/>
      <c r="L29" s="518"/>
      <c r="M29" s="508"/>
      <c r="N29" s="518"/>
      <c r="O29" s="508"/>
      <c r="P29" s="519"/>
    </row>
    <row r="30" customFormat="false" ht="10.65" hidden="false" customHeight="true" outlineLevel="0" collapsed="false">
      <c r="A30" s="504"/>
      <c r="B30" s="505"/>
      <c r="C30" s="506"/>
      <c r="D30" s="507"/>
      <c r="E30" s="507"/>
      <c r="F30" s="508"/>
      <c r="G30" s="517"/>
      <c r="H30" s="510"/>
      <c r="I30" s="518"/>
      <c r="J30" s="518"/>
      <c r="K30" s="518"/>
      <c r="L30" s="518"/>
      <c r="M30" s="518"/>
      <c r="N30" s="518"/>
      <c r="O30" s="518"/>
      <c r="P30" s="519"/>
    </row>
    <row r="31" customFormat="false" ht="10.25" hidden="false" customHeight="true" outlineLevel="0" collapsed="false">
      <c r="A31" s="504"/>
      <c r="B31" s="505"/>
      <c r="C31" s="506"/>
      <c r="D31" s="507"/>
      <c r="E31" s="507"/>
      <c r="F31" s="508"/>
      <c r="G31" s="517"/>
      <c r="H31" s="510"/>
      <c r="I31" s="518"/>
      <c r="J31" s="518"/>
      <c r="K31" s="518"/>
      <c r="L31" s="518"/>
      <c r="M31" s="518"/>
      <c r="N31" s="518"/>
      <c r="O31" s="518"/>
      <c r="P31" s="519"/>
    </row>
    <row r="32" customFormat="false" ht="13.85" hidden="false" customHeight="true" outlineLevel="0" collapsed="false">
      <c r="A32" s="504"/>
      <c r="B32" s="505"/>
      <c r="C32" s="506"/>
      <c r="D32" s="507"/>
      <c r="E32" s="507"/>
      <c r="F32" s="508"/>
      <c r="G32" s="517"/>
      <c r="H32" s="512"/>
      <c r="I32" s="520"/>
      <c r="J32" s="520"/>
      <c r="K32" s="520"/>
      <c r="L32" s="520"/>
      <c r="M32" s="513"/>
      <c r="N32" s="520"/>
      <c r="O32" s="513"/>
      <c r="P32" s="521"/>
    </row>
    <row r="33" customFormat="false" ht="17.7" hidden="false" customHeight="true" outlineLevel="0" collapsed="false">
      <c r="B33" s="522" t="s">
        <v>775</v>
      </c>
      <c r="C33" s="522"/>
      <c r="D33" s="522"/>
      <c r="E33" s="522"/>
      <c r="F33" s="523" t="n">
        <v>7000000</v>
      </c>
      <c r="G33" s="523" t="n">
        <v>0</v>
      </c>
      <c r="H33" s="524"/>
      <c r="I33" s="525" t="n">
        <v>1000000</v>
      </c>
      <c r="J33" s="508" t="n">
        <v>998750</v>
      </c>
      <c r="K33" s="525" t="n">
        <v>7000000</v>
      </c>
      <c r="L33" s="525" t="n">
        <v>998750</v>
      </c>
      <c r="M33" s="525" t="n">
        <v>7000000</v>
      </c>
      <c r="N33" s="525" t="n">
        <v>0</v>
      </c>
      <c r="O33" s="525" t="n">
        <v>7000000</v>
      </c>
      <c r="P33" s="525" t="n">
        <v>0</v>
      </c>
    </row>
    <row r="34" customFormat="false" ht="9.3" hidden="false" customHeight="true" outlineLevel="0" collapsed="false"/>
    <row r="35" customFormat="false" ht="10.25" hidden="false" customHeight="true" outlineLevel="0" collapsed="false">
      <c r="B35" s="497" t="s">
        <v>776</v>
      </c>
    </row>
    <row r="36" customFormat="false" ht="9.3" hidden="false" customHeight="true" outlineLevel="0" collapsed="false">
      <c r="B36" s="497" t="s">
        <v>777</v>
      </c>
    </row>
    <row r="1048552" customFormat="false" ht="12.8" hidden="false" customHeight="false" outlineLevel="0" collapsed="false"/>
    <row r="1048553" customFormat="false" ht="12.8" hidden="false" customHeight="false" outlineLevel="0" collapsed="false"/>
    <row r="1048554" customFormat="false" ht="12.8" hidden="false" customHeight="false" outlineLevel="0" collapsed="false"/>
    <row r="1048555" customFormat="false" ht="12.8" hidden="false" customHeight="false" outlineLevel="0" collapsed="false"/>
    <row r="1048556" customFormat="false" ht="12.8" hidden="false" customHeight="false" outlineLevel="0" collapsed="false"/>
    <row r="1048557" customFormat="false" ht="12.8" hidden="false" customHeight="false" outlineLevel="0" collapsed="false"/>
    <row r="1048558" customFormat="false" ht="12.8" hidden="false" customHeight="false" outlineLevel="0" collapsed="false"/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40">
    <mergeCell ref="B3:P3"/>
    <mergeCell ref="B6:B7"/>
    <mergeCell ref="C6:C7"/>
    <mergeCell ref="D6:D7"/>
    <mergeCell ref="E6:E7"/>
    <mergeCell ref="F6:F7"/>
    <mergeCell ref="G6:G7"/>
    <mergeCell ref="H6:H7"/>
    <mergeCell ref="I6:P6"/>
    <mergeCell ref="B8:B12"/>
    <mergeCell ref="C8:C12"/>
    <mergeCell ref="D8:D12"/>
    <mergeCell ref="E8:E12"/>
    <mergeCell ref="F8:F12"/>
    <mergeCell ref="G8:G12"/>
    <mergeCell ref="B13:B17"/>
    <mergeCell ref="C13:C17"/>
    <mergeCell ref="D13:D17"/>
    <mergeCell ref="E13:E17"/>
    <mergeCell ref="F13:F17"/>
    <mergeCell ref="G13:G17"/>
    <mergeCell ref="B18:B22"/>
    <mergeCell ref="C18:C22"/>
    <mergeCell ref="D18:D22"/>
    <mergeCell ref="E18:E22"/>
    <mergeCell ref="F18:F22"/>
    <mergeCell ref="G18:G22"/>
    <mergeCell ref="B23:B27"/>
    <mergeCell ref="C23:C27"/>
    <mergeCell ref="D23:D27"/>
    <mergeCell ref="E23:E27"/>
    <mergeCell ref="F23:F27"/>
    <mergeCell ref="G23:G27"/>
    <mergeCell ref="B28:B32"/>
    <mergeCell ref="C28:C32"/>
    <mergeCell ref="D28:D32"/>
    <mergeCell ref="E28:E32"/>
    <mergeCell ref="F28:F32"/>
    <mergeCell ref="G28:G32"/>
    <mergeCell ref="B33:E33"/>
  </mergeCells>
  <printOptions headings="false" gridLines="false" gridLinesSet="true" horizontalCentered="false" verticalCentered="false"/>
  <pageMargins left="0.118055555555556" right="0.118055555555556" top="0.747916666666667" bottom="0.747916666666667" header="0.511811023622047" footer="0.511811023622047"/>
  <pageSetup paperSize="9" scale="63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92D050"/>
    <pageSetUpPr fitToPage="false"/>
  </sheetPr>
  <dimension ref="A1:G42"/>
  <sheetViews>
    <sheetView showFormulas="false" showGridLines="false" showRowColHeaders="true" showZeros="true" rightToLeft="false" tabSelected="false" showOutlineSymbols="true" defaultGridColor="true" view="normal" topLeftCell="A4" colorId="64" zoomScale="75" zoomScaleNormal="75" zoomScalePageLayoutView="100" workbookViewId="0">
      <selection pane="topLeft" activeCell="B33" activeCellId="0" sqref="B33"/>
    </sheetView>
  </sheetViews>
  <sheetFormatPr defaultColWidth="9.13671875" defaultRowHeight="12.75" zeroHeight="false" outlineLevelRow="0" outlineLevelCol="0"/>
  <cols>
    <col collapsed="false" customWidth="true" hidden="false" outlineLevel="0" max="1" min="1" style="3" width="1.58"/>
    <col collapsed="false" customWidth="true" hidden="false" outlineLevel="0" max="2" min="2" style="3" width="39.14"/>
    <col collapsed="false" customWidth="true" hidden="false" outlineLevel="0" max="6" min="3" style="3" width="20.71"/>
    <col collapsed="false" customWidth="false" hidden="false" outlineLevel="0" max="1024" min="7" style="3" width="9.13"/>
  </cols>
  <sheetData>
    <row r="1" customFormat="false" ht="15" hidden="false" customHeight="false" outlineLevel="0" collapsed="false">
      <c r="F1" s="266" t="s">
        <v>778</v>
      </c>
    </row>
    <row r="2" customFormat="false" ht="15.75" hidden="false" customHeight="true" outlineLevel="0" collapsed="false">
      <c r="B2" s="94" t="s">
        <v>779</v>
      </c>
      <c r="C2" s="94"/>
      <c r="D2" s="94"/>
      <c r="E2" s="94"/>
      <c r="F2" s="94"/>
    </row>
    <row r="3" customFormat="false" ht="40.5" hidden="false" customHeight="true" outlineLevel="0" collapsed="false">
      <c r="B3" s="84"/>
      <c r="C3" s="84"/>
      <c r="D3" s="84"/>
      <c r="E3" s="84"/>
      <c r="F3" s="84"/>
    </row>
    <row r="4" customFormat="false" ht="15" hidden="false" customHeight="false" outlineLevel="0" collapsed="false">
      <c r="B4" s="94" t="s">
        <v>780</v>
      </c>
      <c r="C4" s="94"/>
      <c r="D4" s="94"/>
      <c r="E4" s="94"/>
      <c r="F4" s="94"/>
    </row>
    <row r="5" customFormat="false" ht="12.8" hidden="false" customHeight="false" outlineLevel="0" collapsed="false">
      <c r="F5" s="9" t="s">
        <v>491</v>
      </c>
    </row>
    <row r="6" customFormat="false" ht="36" hidden="false" customHeight="true" outlineLevel="0" collapsed="false">
      <c r="B6" s="526" t="s">
        <v>781</v>
      </c>
      <c r="C6" s="272" t="s">
        <v>782</v>
      </c>
      <c r="D6" s="272" t="s">
        <v>783</v>
      </c>
      <c r="E6" s="272" t="s">
        <v>784</v>
      </c>
      <c r="F6" s="272" t="s">
        <v>785</v>
      </c>
    </row>
    <row r="7" customFormat="false" ht="30" hidden="false" customHeight="true" outlineLevel="0" collapsed="false">
      <c r="B7" s="527" t="s">
        <v>786</v>
      </c>
      <c r="C7" s="528"/>
      <c r="D7" s="528"/>
      <c r="E7" s="528"/>
      <c r="F7" s="528"/>
    </row>
    <row r="8" customFormat="false" ht="30" hidden="false" customHeight="true" outlineLevel="0" collapsed="false">
      <c r="B8" s="527" t="s">
        <v>787</v>
      </c>
      <c r="C8" s="529" t="n">
        <v>1579248</v>
      </c>
      <c r="D8" s="529" t="n">
        <v>2640000</v>
      </c>
      <c r="E8" s="530"/>
      <c r="F8" s="530"/>
    </row>
    <row r="9" customFormat="false" ht="30" hidden="false" customHeight="true" outlineLevel="0" collapsed="false">
      <c r="B9" s="531" t="s">
        <v>788</v>
      </c>
      <c r="C9" s="532"/>
      <c r="D9" s="532"/>
      <c r="E9" s="532"/>
      <c r="F9" s="532"/>
    </row>
    <row r="10" customFormat="false" ht="13.5" hidden="false" customHeight="true" outlineLevel="0" collapsed="false">
      <c r="B10" s="533" t="s">
        <v>621</v>
      </c>
      <c r="C10" s="534" t="n">
        <v>1579248</v>
      </c>
      <c r="D10" s="534" t="n">
        <v>2640000</v>
      </c>
      <c r="E10" s="534"/>
      <c r="F10" s="534"/>
    </row>
    <row r="11" customFormat="false" ht="15" hidden="false" customHeight="true" outlineLevel="0" collapsed="false">
      <c r="B11" s="533"/>
      <c r="C11" s="534"/>
      <c r="D11" s="534"/>
      <c r="E11" s="534"/>
      <c r="F11" s="534"/>
    </row>
    <row r="12" customFormat="false" ht="12.75" hidden="false" customHeight="false" outlineLevel="0" collapsed="false">
      <c r="B12" s="535" t="s">
        <v>789</v>
      </c>
    </row>
    <row r="13" customFormat="false" ht="12.75" hidden="false" customHeight="false" outlineLevel="0" collapsed="false">
      <c r="B13" s="84"/>
    </row>
    <row r="14" customFormat="false" ht="15" hidden="false" customHeight="false" outlineLevel="0" collapsed="false">
      <c r="B14" s="94" t="s">
        <v>790</v>
      </c>
      <c r="C14" s="94"/>
      <c r="D14" s="94"/>
      <c r="E14" s="94"/>
      <c r="F14" s="94"/>
    </row>
    <row r="15" customFormat="false" ht="12.8" hidden="false" customHeight="false" outlineLevel="0" collapsed="false">
      <c r="F15" s="9" t="s">
        <v>491</v>
      </c>
    </row>
    <row r="16" customFormat="false" ht="36" hidden="false" customHeight="true" outlineLevel="0" collapsed="false">
      <c r="B16" s="526" t="s">
        <v>791</v>
      </c>
      <c r="C16" s="272" t="s">
        <v>782</v>
      </c>
      <c r="D16" s="272" t="s">
        <v>783</v>
      </c>
      <c r="E16" s="272" t="s">
        <v>784</v>
      </c>
      <c r="F16" s="272" t="s">
        <v>785</v>
      </c>
    </row>
    <row r="17" customFormat="false" ht="30" hidden="false" customHeight="true" outlineLevel="0" collapsed="false">
      <c r="B17" s="527" t="s">
        <v>786</v>
      </c>
      <c r="C17" s="528"/>
      <c r="D17" s="528"/>
      <c r="E17" s="528"/>
      <c r="F17" s="528"/>
    </row>
    <row r="18" customFormat="false" ht="30" hidden="false" customHeight="true" outlineLevel="0" collapsed="false">
      <c r="B18" s="527" t="s">
        <v>787</v>
      </c>
      <c r="C18" s="529" t="n">
        <v>10554231</v>
      </c>
      <c r="D18" s="529" t="n">
        <v>6861307</v>
      </c>
      <c r="E18" s="529"/>
      <c r="F18" s="529"/>
    </row>
    <row r="19" customFormat="false" ht="30" hidden="false" customHeight="true" outlineLevel="0" collapsed="false">
      <c r="B19" s="531" t="s">
        <v>788</v>
      </c>
      <c r="C19" s="532"/>
      <c r="D19" s="532"/>
      <c r="E19" s="532"/>
      <c r="F19" s="532"/>
    </row>
    <row r="20" customFormat="false" ht="13.5" hidden="false" customHeight="true" outlineLevel="0" collapsed="false">
      <c r="B20" s="533" t="s">
        <v>621</v>
      </c>
      <c r="C20" s="534" t="n">
        <v>10554231</v>
      </c>
      <c r="D20" s="534" t="n">
        <v>6861307</v>
      </c>
      <c r="E20" s="534"/>
      <c r="F20" s="534"/>
    </row>
    <row r="21" customFormat="false" ht="15" hidden="false" customHeight="true" outlineLevel="0" collapsed="false">
      <c r="B21" s="533"/>
      <c r="C21" s="534"/>
      <c r="D21" s="534"/>
      <c r="E21" s="534"/>
      <c r="F21" s="534"/>
    </row>
    <row r="22" customFormat="false" ht="15" hidden="false" customHeight="true" outlineLevel="0" collapsed="false">
      <c r="B22" s="535" t="s">
        <v>789</v>
      </c>
      <c r="C22" s="536"/>
      <c r="D22" s="536"/>
      <c r="E22" s="536"/>
      <c r="F22" s="536"/>
    </row>
    <row r="23" customFormat="false" ht="10.5" hidden="false" customHeight="true" outlineLevel="0" collapsed="false">
      <c r="B23" s="537"/>
      <c r="C23" s="536"/>
      <c r="D23" s="536"/>
      <c r="E23" s="536"/>
      <c r="F23" s="536"/>
    </row>
    <row r="24" customFormat="false" ht="15" hidden="false" customHeight="true" outlineLevel="0" collapsed="false">
      <c r="B24" s="538" t="s">
        <v>792</v>
      </c>
      <c r="C24" s="538"/>
      <c r="D24" s="538"/>
      <c r="E24" s="538"/>
      <c r="F24" s="538"/>
    </row>
    <row r="25" customFormat="false" ht="12.8" hidden="false" customHeight="false" outlineLevel="0" collapsed="false">
      <c r="B25" s="84"/>
      <c r="E25" s="302"/>
      <c r="F25" s="9" t="s">
        <v>491</v>
      </c>
    </row>
    <row r="26" customFormat="false" ht="48" hidden="false" customHeight="true" outlineLevel="0" collapsed="false">
      <c r="B26" s="539"/>
      <c r="C26" s="540" t="s">
        <v>793</v>
      </c>
      <c r="D26" s="541" t="s">
        <v>794</v>
      </c>
      <c r="E26" s="542" t="s">
        <v>795</v>
      </c>
      <c r="F26" s="252" t="s">
        <v>794</v>
      </c>
    </row>
    <row r="27" customFormat="false" ht="34.5" hidden="false" customHeight="true" outlineLevel="0" collapsed="false">
      <c r="A27" s="76"/>
      <c r="B27" s="543" t="s">
        <v>796</v>
      </c>
      <c r="C27" s="544" t="n">
        <v>5</v>
      </c>
      <c r="D27" s="545" t="n">
        <v>11114</v>
      </c>
      <c r="E27" s="546" t="n">
        <v>8</v>
      </c>
      <c r="F27" s="547" t="n">
        <v>49800</v>
      </c>
    </row>
    <row r="28" customFormat="false" ht="12.8" hidden="false" customHeight="false" outlineLevel="0" collapsed="false">
      <c r="B28" s="84" t="s">
        <v>789</v>
      </c>
    </row>
    <row r="29" customFormat="false" ht="12.8" hidden="false" customHeight="false" outlineLevel="0" collapsed="false">
      <c r="B29" s="548"/>
      <c r="C29" s="548"/>
      <c r="D29" s="548"/>
      <c r="E29" s="548"/>
      <c r="F29" s="9" t="s">
        <v>491</v>
      </c>
      <c r="G29" s="84"/>
    </row>
    <row r="30" customFormat="false" ht="36.75" hidden="false" customHeight="true" outlineLevel="0" collapsed="false">
      <c r="B30" s="272" t="s">
        <v>797</v>
      </c>
      <c r="C30" s="272"/>
      <c r="D30" s="272"/>
      <c r="E30" s="272"/>
      <c r="F30" s="549" t="s">
        <v>798</v>
      </c>
      <c r="G30" s="396"/>
    </row>
    <row r="31" customFormat="false" ht="40.5" hidden="false" customHeight="true" outlineLevel="0" collapsed="false">
      <c r="B31" s="550" t="s">
        <v>799</v>
      </c>
      <c r="C31" s="550"/>
      <c r="D31" s="550"/>
      <c r="E31" s="550"/>
      <c r="F31" s="551" t="n">
        <v>49800</v>
      </c>
      <c r="G31" s="84"/>
    </row>
    <row r="32" customFormat="false" ht="40.5" hidden="false" customHeight="true" outlineLevel="0" collapsed="false">
      <c r="B32" s="552"/>
      <c r="C32" s="552"/>
      <c r="D32" s="552"/>
      <c r="E32" s="552"/>
      <c r="F32" s="553"/>
      <c r="G32" s="84"/>
    </row>
    <row r="33" customFormat="false" ht="40.5" hidden="false" customHeight="true" outlineLevel="0" collapsed="false">
      <c r="B33" s="554"/>
      <c r="C33" s="554"/>
      <c r="D33" s="554"/>
      <c r="E33" s="554"/>
      <c r="F33" s="553"/>
      <c r="G33" s="84"/>
    </row>
    <row r="34" customFormat="false" ht="40.5" hidden="false" customHeight="true" outlineLevel="0" collapsed="false">
      <c r="B34" s="555"/>
      <c r="C34" s="555"/>
      <c r="D34" s="555"/>
      <c r="E34" s="555"/>
      <c r="F34" s="553"/>
      <c r="G34" s="84"/>
    </row>
    <row r="35" customFormat="false" ht="40.5" hidden="false" customHeight="true" outlineLevel="0" collapsed="false">
      <c r="B35" s="555"/>
      <c r="C35" s="555"/>
      <c r="D35" s="555"/>
      <c r="E35" s="555"/>
      <c r="F35" s="553"/>
      <c r="G35" s="84"/>
    </row>
    <row r="36" customFormat="false" ht="40.5" hidden="false" customHeight="true" outlineLevel="0" collapsed="false">
      <c r="B36" s="555"/>
      <c r="C36" s="555"/>
      <c r="D36" s="555"/>
      <c r="E36" s="555"/>
      <c r="F36" s="553"/>
      <c r="G36" s="84"/>
    </row>
    <row r="37" customFormat="false" ht="40.5" hidden="false" customHeight="true" outlineLevel="0" collapsed="false">
      <c r="B37" s="555"/>
      <c r="C37" s="555"/>
      <c r="D37" s="555"/>
      <c r="E37" s="555"/>
      <c r="F37" s="553"/>
      <c r="G37" s="84"/>
    </row>
    <row r="38" customFormat="false" ht="40.5" hidden="false" customHeight="true" outlineLevel="0" collapsed="false">
      <c r="B38" s="556"/>
      <c r="C38" s="556"/>
      <c r="D38" s="556"/>
      <c r="E38" s="556"/>
      <c r="F38" s="557"/>
      <c r="G38" s="84"/>
    </row>
    <row r="39" customFormat="false" ht="3" hidden="false" customHeight="true" outlineLevel="0" collapsed="false">
      <c r="F39" s="84"/>
      <c r="G39" s="84"/>
    </row>
    <row r="40" customFormat="false" ht="12.75" hidden="false" customHeight="true" outlineLevel="0" collapsed="false">
      <c r="B40" s="558" t="s">
        <v>800</v>
      </c>
      <c r="C40" s="558"/>
      <c r="D40" s="558"/>
      <c r="E40" s="558"/>
      <c r="F40" s="558"/>
      <c r="G40" s="84"/>
    </row>
    <row r="41" customFormat="false" ht="26.25" hidden="false" customHeight="true" outlineLevel="0" collapsed="false">
      <c r="B41" s="558"/>
      <c r="C41" s="558"/>
      <c r="D41" s="558"/>
      <c r="E41" s="558"/>
      <c r="F41" s="558"/>
      <c r="G41" s="84"/>
    </row>
    <row r="42" customFormat="false" ht="13.8" hidden="false" customHeight="false" outlineLevel="0" collapsed="false">
      <c r="B42" s="559" t="s">
        <v>801</v>
      </c>
    </row>
  </sheetData>
  <mergeCells count="24">
    <mergeCell ref="B2:F2"/>
    <mergeCell ref="B4:F4"/>
    <mergeCell ref="B10:B11"/>
    <mergeCell ref="C10:C11"/>
    <mergeCell ref="D10:D11"/>
    <mergeCell ref="E10:E11"/>
    <mergeCell ref="F10:F11"/>
    <mergeCell ref="B14:F14"/>
    <mergeCell ref="B20:B21"/>
    <mergeCell ref="C20:C21"/>
    <mergeCell ref="D20:D21"/>
    <mergeCell ref="E20:E21"/>
    <mergeCell ref="F20:F21"/>
    <mergeCell ref="B24:F24"/>
    <mergeCell ref="B30:E30"/>
    <mergeCell ref="B31:E31"/>
    <mergeCell ref="B32:E32"/>
    <mergeCell ref="B33:E33"/>
    <mergeCell ref="B34:E34"/>
    <mergeCell ref="B35:E35"/>
    <mergeCell ref="B36:E36"/>
    <mergeCell ref="B37:E37"/>
    <mergeCell ref="B38:E38"/>
    <mergeCell ref="B40:F41"/>
  </mergeCells>
  <printOptions headings="false" gridLines="false" gridLinesSet="true" horizontalCentered="false" verticalCentered="false"/>
  <pageMargins left="0.315277777777778" right="0.315277777777778" top="0.354166666666667" bottom="0.354166666666667" header="0.511811023622047" footer="0.511811023622047"/>
  <pageSetup paperSize="9" scale="75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92D050"/>
    <pageSetUpPr fitToPage="false"/>
  </sheetPr>
  <dimension ref="A1:L145"/>
  <sheetViews>
    <sheetView showFormulas="false" showGridLines="false" showRowColHeaders="true" showZeros="true" rightToLeft="false" tabSelected="false" showOutlineSymbols="true" defaultGridColor="true" view="normal" topLeftCell="D73" colorId="64" zoomScale="75" zoomScaleNormal="75" zoomScalePageLayoutView="100" workbookViewId="0">
      <selection pane="topLeft" activeCell="H150" activeCellId="0" sqref="H150"/>
    </sheetView>
  </sheetViews>
  <sheetFormatPr defaultColWidth="9.13671875" defaultRowHeight="15" zeroHeight="false" outlineLevelRow="0" outlineLevelCol="0"/>
  <cols>
    <col collapsed="false" customWidth="true" hidden="false" outlineLevel="0" max="1" min="1" style="3" width="1.58"/>
    <col collapsed="false" customWidth="true" hidden="false" outlineLevel="0" max="2" min="2" style="3" width="21.71"/>
    <col collapsed="false" customWidth="true" hidden="false" outlineLevel="0" max="3" min="3" style="3" width="45.71"/>
    <col collapsed="false" customWidth="true" hidden="false" outlineLevel="0" max="4" min="4" style="3" width="7.57"/>
    <col collapsed="false" customWidth="true" hidden="false" outlineLevel="0" max="8" min="5" style="2" width="18.29"/>
    <col collapsed="false" customWidth="true" hidden="false" outlineLevel="0" max="9" min="9" style="3" width="16.57"/>
    <col collapsed="false" customWidth="false" hidden="false" outlineLevel="0" max="256" min="10" style="3" width="9.13"/>
    <col collapsed="false" customWidth="true" hidden="false" outlineLevel="0" max="257" min="257" style="3" width="2.71"/>
    <col collapsed="false" customWidth="true" hidden="false" outlineLevel="0" max="258" min="258" style="3" width="21.71"/>
    <col collapsed="false" customWidth="true" hidden="false" outlineLevel="0" max="259" min="259" style="3" width="45.71"/>
    <col collapsed="false" customWidth="true" hidden="false" outlineLevel="0" max="260" min="260" style="3" width="7.57"/>
    <col collapsed="false" customWidth="true" hidden="false" outlineLevel="0" max="264" min="261" style="3" width="15.71"/>
    <col collapsed="false" customWidth="false" hidden="false" outlineLevel="0" max="512" min="265" style="3" width="9.13"/>
    <col collapsed="false" customWidth="true" hidden="false" outlineLevel="0" max="513" min="513" style="3" width="2.71"/>
    <col collapsed="false" customWidth="true" hidden="false" outlineLevel="0" max="514" min="514" style="3" width="21.71"/>
    <col collapsed="false" customWidth="true" hidden="false" outlineLevel="0" max="515" min="515" style="3" width="45.71"/>
    <col collapsed="false" customWidth="true" hidden="false" outlineLevel="0" max="516" min="516" style="3" width="7.57"/>
    <col collapsed="false" customWidth="true" hidden="false" outlineLevel="0" max="520" min="517" style="3" width="15.71"/>
    <col collapsed="false" customWidth="false" hidden="false" outlineLevel="0" max="768" min="521" style="3" width="9.13"/>
    <col collapsed="false" customWidth="true" hidden="false" outlineLevel="0" max="769" min="769" style="3" width="2.71"/>
    <col collapsed="false" customWidth="true" hidden="false" outlineLevel="0" max="770" min="770" style="3" width="21.71"/>
    <col collapsed="false" customWidth="true" hidden="false" outlineLevel="0" max="771" min="771" style="3" width="45.71"/>
    <col collapsed="false" customWidth="true" hidden="false" outlineLevel="0" max="772" min="772" style="3" width="7.57"/>
    <col collapsed="false" customWidth="true" hidden="false" outlineLevel="0" max="776" min="773" style="3" width="15.71"/>
    <col collapsed="false" customWidth="false" hidden="false" outlineLevel="0" max="1024" min="777" style="3" width="9.13"/>
  </cols>
  <sheetData>
    <row r="1" customFormat="false" ht="12.75" hidden="false" customHeight="true" outlineLevel="0" collapsed="false">
      <c r="H1" s="5"/>
      <c r="I1" s="5" t="s">
        <v>107</v>
      </c>
    </row>
    <row r="2" customFormat="false" ht="17.25" hidden="false" customHeight="true" outlineLevel="0" collapsed="false">
      <c r="B2" s="7" t="s">
        <v>108</v>
      </c>
      <c r="C2" s="7"/>
      <c r="D2" s="7"/>
      <c r="E2" s="7"/>
      <c r="F2" s="7"/>
      <c r="G2" s="7"/>
      <c r="H2" s="7"/>
      <c r="I2" s="7"/>
    </row>
    <row r="3" s="3" customFormat="true" ht="12" hidden="false" customHeight="true" outlineLevel="0" collapsed="false">
      <c r="H3" s="9"/>
      <c r="I3" s="9" t="s">
        <v>3</v>
      </c>
    </row>
    <row r="4" customFormat="false" ht="24" hidden="false" customHeight="true" outlineLevel="0" collapsed="false">
      <c r="B4" s="62" t="s">
        <v>4</v>
      </c>
      <c r="C4" s="63" t="s">
        <v>5</v>
      </c>
      <c r="D4" s="64" t="s">
        <v>6</v>
      </c>
      <c r="E4" s="14" t="s">
        <v>7</v>
      </c>
      <c r="F4" s="15" t="s">
        <v>109</v>
      </c>
      <c r="G4" s="16" t="s">
        <v>110</v>
      </c>
      <c r="H4" s="16"/>
      <c r="I4" s="17" t="s">
        <v>10</v>
      </c>
    </row>
    <row r="5" customFormat="false" ht="28.5" hidden="false" customHeight="true" outlineLevel="0" collapsed="false">
      <c r="B5" s="62"/>
      <c r="C5" s="63"/>
      <c r="D5" s="64"/>
      <c r="E5" s="14"/>
      <c r="F5" s="15"/>
      <c r="G5" s="19" t="s">
        <v>11</v>
      </c>
      <c r="H5" s="20" t="s">
        <v>12</v>
      </c>
      <c r="I5" s="17"/>
    </row>
    <row r="6" customFormat="false" ht="12.75" hidden="false" customHeight="true" outlineLevel="0" collapsed="false">
      <c r="B6" s="65" t="n">
        <v>1</v>
      </c>
      <c r="C6" s="66" t="n">
        <v>2</v>
      </c>
      <c r="D6" s="67" t="n">
        <v>3</v>
      </c>
      <c r="E6" s="68" t="n">
        <v>4</v>
      </c>
      <c r="F6" s="69" t="n">
        <v>5</v>
      </c>
      <c r="G6" s="70" t="n">
        <v>6</v>
      </c>
      <c r="H6" s="28" t="n">
        <v>7</v>
      </c>
      <c r="I6" s="29" t="n">
        <v>8</v>
      </c>
    </row>
    <row r="7" customFormat="false" ht="20.1" hidden="false" customHeight="true" outlineLevel="0" collapsed="false">
      <c r="B7" s="71"/>
      <c r="C7" s="51" t="s">
        <v>111</v>
      </c>
      <c r="D7" s="72"/>
      <c r="E7" s="73"/>
      <c r="F7" s="74"/>
      <c r="G7" s="73"/>
      <c r="H7" s="74"/>
      <c r="I7" s="75"/>
    </row>
    <row r="8" customFormat="false" ht="20.1" hidden="false" customHeight="true" outlineLevel="0" collapsed="false">
      <c r="A8" s="76"/>
      <c r="B8" s="77" t="s">
        <v>112</v>
      </c>
      <c r="C8" s="51" t="s">
        <v>113</v>
      </c>
      <c r="D8" s="78" t="s">
        <v>114</v>
      </c>
      <c r="E8" s="79"/>
      <c r="F8" s="80"/>
      <c r="G8" s="79"/>
      <c r="H8" s="81"/>
      <c r="I8" s="82" t="str">
        <f aca="false">IFERROR(H8/G8,"  ")</f>
        <v>  </v>
      </c>
    </row>
    <row r="9" customFormat="false" ht="20.1" hidden="false" customHeight="true" outlineLevel="0" collapsed="false">
      <c r="A9" s="76"/>
      <c r="B9" s="77"/>
      <c r="C9" s="53" t="s">
        <v>115</v>
      </c>
      <c r="D9" s="78" t="s">
        <v>116</v>
      </c>
      <c r="E9" s="42" t="n">
        <v>56905</v>
      </c>
      <c r="F9" s="43" t="n">
        <v>56000</v>
      </c>
      <c r="G9" s="43" t="n">
        <v>56000</v>
      </c>
      <c r="H9" s="43" t="n">
        <v>55212</v>
      </c>
      <c r="I9" s="44" t="n">
        <f aca="false">IFERROR(H9/G9,"  ")</f>
        <v>0.985928571428571</v>
      </c>
    </row>
    <row r="10" customFormat="false" ht="13.5" hidden="false" customHeight="true" outlineLevel="0" collapsed="false">
      <c r="A10" s="76"/>
      <c r="B10" s="77"/>
      <c r="C10" s="55" t="s">
        <v>117</v>
      </c>
      <c r="D10" s="78"/>
      <c r="E10" s="42"/>
      <c r="F10" s="43"/>
      <c r="G10" s="43"/>
      <c r="H10" s="43"/>
      <c r="I10" s="44" t="str">
        <f aca="false">IFERROR(H10/G10,"  ")</f>
        <v>  </v>
      </c>
    </row>
    <row r="11" customFormat="false" ht="20.1" hidden="false" customHeight="true" outlineLevel="0" collapsed="false">
      <c r="A11" s="76"/>
      <c r="B11" s="77" t="s">
        <v>118</v>
      </c>
      <c r="C11" s="83" t="s">
        <v>119</v>
      </c>
      <c r="D11" s="78" t="s">
        <v>120</v>
      </c>
      <c r="E11" s="42" t="n">
        <v>180</v>
      </c>
      <c r="F11" s="43" t="n">
        <v>180</v>
      </c>
      <c r="G11" s="43" t="n">
        <v>180</v>
      </c>
      <c r="H11" s="43" t="n">
        <v>179</v>
      </c>
      <c r="I11" s="44" t="n">
        <f aca="false">IFERROR(H11/G11,"  ")</f>
        <v>0.994444444444444</v>
      </c>
      <c r="L11" s="84"/>
    </row>
    <row r="12" customFormat="false" ht="12.75" hidden="false" customHeight="true" outlineLevel="0" collapsed="false">
      <c r="A12" s="76"/>
      <c r="B12" s="77"/>
      <c r="C12" s="85" t="s">
        <v>121</v>
      </c>
      <c r="D12" s="78"/>
      <c r="E12" s="42"/>
      <c r="F12" s="43"/>
      <c r="G12" s="43"/>
      <c r="H12" s="43"/>
      <c r="I12" s="44" t="str">
        <f aca="false">IFERROR(H12/G12,"  ")</f>
        <v>  </v>
      </c>
    </row>
    <row r="13" customFormat="false" ht="20.1" hidden="false" customHeight="true" outlineLevel="0" collapsed="false">
      <c r="A13" s="76"/>
      <c r="B13" s="77" t="s">
        <v>122</v>
      </c>
      <c r="C13" s="40" t="s">
        <v>123</v>
      </c>
      <c r="D13" s="78" t="s">
        <v>124</v>
      </c>
      <c r="E13" s="42" t="n">
        <v>163</v>
      </c>
      <c r="F13" s="43" t="n">
        <v>163</v>
      </c>
      <c r="G13" s="43" t="n">
        <v>163</v>
      </c>
      <c r="H13" s="43" t="n">
        <v>162</v>
      </c>
      <c r="I13" s="44" t="n">
        <f aca="false">IFERROR(H13/G13,"  ")</f>
        <v>0.993865030674847</v>
      </c>
    </row>
    <row r="14" customFormat="false" ht="25.5" hidden="false" customHeight="true" outlineLevel="0" collapsed="false">
      <c r="A14" s="76"/>
      <c r="B14" s="77" t="s">
        <v>125</v>
      </c>
      <c r="C14" s="40" t="s">
        <v>126</v>
      </c>
      <c r="D14" s="78" t="s">
        <v>127</v>
      </c>
      <c r="E14" s="42" t="n">
        <v>17</v>
      </c>
      <c r="F14" s="43" t="n">
        <v>17</v>
      </c>
      <c r="G14" s="43" t="n">
        <v>17</v>
      </c>
      <c r="H14" s="43" t="n">
        <v>17</v>
      </c>
      <c r="I14" s="44" t="n">
        <f aca="false">IFERROR(H14/G14,"  ")</f>
        <v>1</v>
      </c>
    </row>
    <row r="15" customFormat="false" ht="20.1" hidden="false" customHeight="true" outlineLevel="0" collapsed="false">
      <c r="A15" s="76"/>
      <c r="B15" s="77" t="s">
        <v>128</v>
      </c>
      <c r="C15" s="40" t="s">
        <v>129</v>
      </c>
      <c r="D15" s="78" t="s">
        <v>130</v>
      </c>
      <c r="E15" s="42"/>
      <c r="F15" s="43"/>
      <c r="G15" s="43"/>
      <c r="H15" s="43"/>
      <c r="I15" s="44" t="str">
        <f aca="false">IFERROR(H15/G15,"  ")</f>
        <v>  </v>
      </c>
    </row>
    <row r="16" customFormat="false" ht="25.5" hidden="false" customHeight="true" outlineLevel="0" collapsed="false">
      <c r="A16" s="76"/>
      <c r="B16" s="77" t="s">
        <v>131</v>
      </c>
      <c r="C16" s="40" t="s">
        <v>132</v>
      </c>
      <c r="D16" s="78" t="s">
        <v>133</v>
      </c>
      <c r="E16" s="42"/>
      <c r="F16" s="43"/>
      <c r="G16" s="43"/>
      <c r="H16" s="43"/>
      <c r="I16" s="44" t="str">
        <f aca="false">IFERROR(H16/G16,"  ")</f>
        <v>  </v>
      </c>
    </row>
    <row r="17" customFormat="false" ht="20.1" hidden="false" customHeight="true" outlineLevel="0" collapsed="false">
      <c r="A17" s="76"/>
      <c r="B17" s="77" t="s">
        <v>134</v>
      </c>
      <c r="C17" s="40" t="s">
        <v>135</v>
      </c>
      <c r="D17" s="78" t="s">
        <v>136</v>
      </c>
      <c r="E17" s="42"/>
      <c r="F17" s="43"/>
      <c r="G17" s="43"/>
      <c r="H17" s="43"/>
      <c r="I17" s="44" t="str">
        <f aca="false">IFERROR(H17/G17,"  ")</f>
        <v>  </v>
      </c>
    </row>
    <row r="18" customFormat="false" ht="20.1" hidden="false" customHeight="true" outlineLevel="0" collapsed="false">
      <c r="A18" s="76"/>
      <c r="B18" s="77" t="s">
        <v>137</v>
      </c>
      <c r="C18" s="83" t="s">
        <v>138</v>
      </c>
      <c r="D18" s="78" t="s">
        <v>139</v>
      </c>
      <c r="E18" s="42" t="n">
        <v>46730</v>
      </c>
      <c r="F18" s="43" t="n">
        <v>49000</v>
      </c>
      <c r="G18" s="43" t="n">
        <v>49000</v>
      </c>
      <c r="H18" s="43" t="n">
        <v>45404</v>
      </c>
      <c r="I18" s="44" t="n">
        <f aca="false">IFERROR(H18/G18,"  ")</f>
        <v>0.926612244897959</v>
      </c>
    </row>
    <row r="19" customFormat="false" ht="12.75" hidden="false" customHeight="true" outlineLevel="0" collapsed="false">
      <c r="A19" s="76"/>
      <c r="B19" s="77"/>
      <c r="C19" s="85" t="s">
        <v>140</v>
      </c>
      <c r="D19" s="78"/>
      <c r="E19" s="42"/>
      <c r="F19" s="43"/>
      <c r="G19" s="43"/>
      <c r="H19" s="43"/>
      <c r="I19" s="44" t="str">
        <f aca="false">IFERROR(H19/G19,"  ")</f>
        <v>  </v>
      </c>
    </row>
    <row r="20" customFormat="false" ht="20.1" hidden="false" customHeight="true" outlineLevel="0" collapsed="false">
      <c r="A20" s="76"/>
      <c r="B20" s="77" t="s">
        <v>141</v>
      </c>
      <c r="C20" s="40" t="s">
        <v>142</v>
      </c>
      <c r="D20" s="78" t="s">
        <v>143</v>
      </c>
      <c r="E20" s="42" t="n">
        <v>35149</v>
      </c>
      <c r="F20" s="43" t="n">
        <v>37000</v>
      </c>
      <c r="G20" s="43" t="n">
        <v>37000</v>
      </c>
      <c r="H20" s="43" t="n">
        <v>34158</v>
      </c>
      <c r="I20" s="44" t="n">
        <f aca="false">IFERROR(H20/G20,"  ")</f>
        <v>0.923189189189189</v>
      </c>
    </row>
    <row r="21" customFormat="false" ht="20.1" hidden="false" customHeight="true" outlineLevel="0" collapsed="false">
      <c r="B21" s="86" t="s">
        <v>144</v>
      </c>
      <c r="C21" s="40" t="s">
        <v>145</v>
      </c>
      <c r="D21" s="78" t="s">
        <v>146</v>
      </c>
      <c r="E21" s="42" t="n">
        <v>11581</v>
      </c>
      <c r="F21" s="43" t="n">
        <v>12000</v>
      </c>
      <c r="G21" s="43" t="n">
        <v>12000</v>
      </c>
      <c r="H21" s="43" t="n">
        <v>11246</v>
      </c>
      <c r="I21" s="44" t="n">
        <f aca="false">IFERROR(H21/G21,"  ")</f>
        <v>0.937166666666667</v>
      </c>
    </row>
    <row r="22" customFormat="false" ht="20.1" hidden="false" customHeight="true" outlineLevel="0" collapsed="false">
      <c r="B22" s="86" t="s">
        <v>147</v>
      </c>
      <c r="C22" s="40" t="s">
        <v>148</v>
      </c>
      <c r="D22" s="78" t="s">
        <v>149</v>
      </c>
      <c r="E22" s="42"/>
      <c r="F22" s="43"/>
      <c r="G22" s="43"/>
      <c r="H22" s="43"/>
      <c r="I22" s="44" t="str">
        <f aca="false">IFERROR(H22/G22,"  ")</f>
        <v>  </v>
      </c>
    </row>
    <row r="23" customFormat="false" ht="25.5" hidden="false" customHeight="true" outlineLevel="0" collapsed="false">
      <c r="B23" s="86" t="s">
        <v>150</v>
      </c>
      <c r="C23" s="40" t="s">
        <v>151</v>
      </c>
      <c r="D23" s="78" t="s">
        <v>152</v>
      </c>
      <c r="E23" s="42"/>
      <c r="F23" s="43"/>
      <c r="G23" s="43"/>
      <c r="H23" s="43"/>
      <c r="I23" s="44" t="str">
        <f aca="false">IFERROR(H23/G23,"  ")</f>
        <v>  </v>
      </c>
    </row>
    <row r="24" customFormat="false" ht="25.5" hidden="false" customHeight="true" outlineLevel="0" collapsed="false">
      <c r="B24" s="86" t="s">
        <v>153</v>
      </c>
      <c r="C24" s="40" t="s">
        <v>154</v>
      </c>
      <c r="D24" s="78" t="s">
        <v>155</v>
      </c>
      <c r="E24" s="42"/>
      <c r="F24" s="43"/>
      <c r="G24" s="43"/>
      <c r="H24" s="43"/>
      <c r="I24" s="44" t="str">
        <f aca="false">IFERROR(H24/G24,"  ")</f>
        <v>  </v>
      </c>
    </row>
    <row r="25" customFormat="false" ht="25.5" hidden="false" customHeight="true" outlineLevel="0" collapsed="false">
      <c r="B25" s="86" t="s">
        <v>156</v>
      </c>
      <c r="C25" s="40" t="s">
        <v>157</v>
      </c>
      <c r="D25" s="78" t="s">
        <v>158</v>
      </c>
      <c r="E25" s="42"/>
      <c r="F25" s="43"/>
      <c r="G25" s="43"/>
      <c r="H25" s="43"/>
      <c r="I25" s="44" t="str">
        <f aca="false">IFERROR(H25/G25,"  ")</f>
        <v>  </v>
      </c>
    </row>
    <row r="26" customFormat="false" ht="25.5" hidden="false" customHeight="true" outlineLevel="0" collapsed="false">
      <c r="B26" s="86" t="s">
        <v>156</v>
      </c>
      <c r="C26" s="40" t="s">
        <v>159</v>
      </c>
      <c r="D26" s="78" t="s">
        <v>160</v>
      </c>
      <c r="E26" s="42"/>
      <c r="F26" s="43"/>
      <c r="G26" s="43"/>
      <c r="H26" s="43"/>
      <c r="I26" s="44" t="str">
        <f aca="false">IFERROR(H26/G26,"  ")</f>
        <v>  </v>
      </c>
    </row>
    <row r="27" customFormat="false" ht="20.1" hidden="false" customHeight="true" outlineLevel="0" collapsed="false">
      <c r="A27" s="76"/>
      <c r="B27" s="77" t="s">
        <v>161</v>
      </c>
      <c r="C27" s="40" t="s">
        <v>162</v>
      </c>
      <c r="D27" s="78" t="s">
        <v>163</v>
      </c>
      <c r="E27" s="42" t="n">
        <v>9995</v>
      </c>
      <c r="F27" s="43" t="n">
        <v>10000</v>
      </c>
      <c r="G27" s="43" t="n">
        <v>10000</v>
      </c>
      <c r="H27" s="43" t="n">
        <v>9629</v>
      </c>
      <c r="I27" s="44" t="n">
        <f aca="false">IFERROR(H27/G27,"  ")</f>
        <v>0.9629</v>
      </c>
    </row>
    <row r="28" customFormat="false" ht="25.5" hidden="false" customHeight="true" outlineLevel="0" collapsed="false">
      <c r="A28" s="76"/>
      <c r="B28" s="77" t="s">
        <v>164</v>
      </c>
      <c r="C28" s="83" t="s">
        <v>165</v>
      </c>
      <c r="D28" s="78" t="s">
        <v>166</v>
      </c>
      <c r="E28" s="42"/>
      <c r="F28" s="43"/>
      <c r="G28" s="43"/>
      <c r="H28" s="43"/>
      <c r="I28" s="44" t="str">
        <f aca="false">IFERROR(H28/G28,"  ")</f>
        <v>  </v>
      </c>
    </row>
    <row r="29" customFormat="false" ht="22.5" hidden="false" customHeight="true" outlineLevel="0" collapsed="false">
      <c r="A29" s="76"/>
      <c r="B29" s="77"/>
      <c r="C29" s="85" t="s">
        <v>167</v>
      </c>
      <c r="D29" s="78"/>
      <c r="E29" s="42"/>
      <c r="F29" s="43"/>
      <c r="G29" s="43"/>
      <c r="H29" s="43"/>
      <c r="I29" s="44" t="str">
        <f aca="false">IFERROR(H29/G29,"  ")</f>
        <v>  </v>
      </c>
    </row>
    <row r="30" customFormat="false" ht="25.5" hidden="false" customHeight="true" outlineLevel="0" collapsed="false">
      <c r="A30" s="76"/>
      <c r="B30" s="77" t="s">
        <v>168</v>
      </c>
      <c r="C30" s="40" t="s">
        <v>169</v>
      </c>
      <c r="D30" s="78" t="s">
        <v>170</v>
      </c>
      <c r="E30" s="42"/>
      <c r="F30" s="43"/>
      <c r="G30" s="43"/>
      <c r="H30" s="43"/>
      <c r="I30" s="44" t="str">
        <f aca="false">IFERROR(H30/G30,"  ")</f>
        <v>  </v>
      </c>
    </row>
    <row r="31" customFormat="false" ht="25.5" hidden="false" customHeight="true" outlineLevel="0" collapsed="false">
      <c r="B31" s="86" t="s">
        <v>171</v>
      </c>
      <c r="C31" s="40" t="s">
        <v>172</v>
      </c>
      <c r="D31" s="78" t="s">
        <v>173</v>
      </c>
      <c r="E31" s="42"/>
      <c r="F31" s="43"/>
      <c r="G31" s="43"/>
      <c r="H31" s="43"/>
      <c r="I31" s="44" t="str">
        <f aca="false">IFERROR(H31/G31,"  ")</f>
        <v>  </v>
      </c>
    </row>
    <row r="32" customFormat="false" ht="35.25" hidden="false" customHeight="true" outlineLevel="0" collapsed="false">
      <c r="B32" s="86" t="s">
        <v>174</v>
      </c>
      <c r="C32" s="40" t="s">
        <v>175</v>
      </c>
      <c r="D32" s="78" t="s">
        <v>176</v>
      </c>
      <c r="E32" s="42"/>
      <c r="F32" s="43"/>
      <c r="G32" s="43"/>
      <c r="H32" s="43"/>
      <c r="I32" s="44" t="str">
        <f aca="false">IFERROR(H32/G32,"  ")</f>
        <v>  </v>
      </c>
    </row>
    <row r="33" customFormat="false" ht="35.25" hidden="false" customHeight="true" outlineLevel="0" collapsed="false">
      <c r="B33" s="86" t="s">
        <v>177</v>
      </c>
      <c r="C33" s="40" t="s">
        <v>178</v>
      </c>
      <c r="D33" s="78" t="s">
        <v>179</v>
      </c>
      <c r="E33" s="42"/>
      <c r="F33" s="43"/>
      <c r="G33" s="43"/>
      <c r="H33" s="43"/>
      <c r="I33" s="44" t="str">
        <f aca="false">IFERROR(H33/G33,"  ")</f>
        <v>  </v>
      </c>
    </row>
    <row r="34" customFormat="false" ht="25.5" hidden="false" customHeight="true" outlineLevel="0" collapsed="false">
      <c r="B34" s="86" t="s">
        <v>180</v>
      </c>
      <c r="C34" s="40" t="s">
        <v>181</v>
      </c>
      <c r="D34" s="78" t="s">
        <v>182</v>
      </c>
      <c r="E34" s="42"/>
      <c r="F34" s="43"/>
      <c r="G34" s="43"/>
      <c r="H34" s="43"/>
      <c r="I34" s="44" t="str">
        <f aca="false">IFERROR(H34/G34,"  ")</f>
        <v>  </v>
      </c>
    </row>
    <row r="35" customFormat="false" ht="25.5" hidden="false" customHeight="true" outlineLevel="0" collapsed="false">
      <c r="B35" s="86" t="s">
        <v>180</v>
      </c>
      <c r="C35" s="40" t="s">
        <v>183</v>
      </c>
      <c r="D35" s="78" t="s">
        <v>184</v>
      </c>
      <c r="E35" s="42"/>
      <c r="F35" s="43"/>
      <c r="G35" s="43"/>
      <c r="H35" s="43"/>
      <c r="I35" s="44" t="str">
        <f aca="false">IFERROR(H35/G35,"  ")</f>
        <v>  </v>
      </c>
    </row>
    <row r="36" customFormat="false" ht="39" hidden="false" customHeight="true" outlineLevel="0" collapsed="false">
      <c r="B36" s="86" t="s">
        <v>185</v>
      </c>
      <c r="C36" s="40" t="s">
        <v>186</v>
      </c>
      <c r="D36" s="78" t="s">
        <v>187</v>
      </c>
      <c r="E36" s="42"/>
      <c r="F36" s="43"/>
      <c r="G36" s="43"/>
      <c r="H36" s="43"/>
      <c r="I36" s="44" t="str">
        <f aca="false">IFERROR(H36/G36,"  ")</f>
        <v>  </v>
      </c>
    </row>
    <row r="37" customFormat="false" ht="25.5" hidden="false" customHeight="true" outlineLevel="0" collapsed="false">
      <c r="B37" s="86" t="s">
        <v>188</v>
      </c>
      <c r="C37" s="40" t="s">
        <v>189</v>
      </c>
      <c r="D37" s="78" t="s">
        <v>190</v>
      </c>
      <c r="E37" s="42"/>
      <c r="F37" s="43"/>
      <c r="G37" s="43"/>
      <c r="H37" s="43"/>
      <c r="I37" s="44" t="str">
        <f aca="false">IFERROR(H37/G37,"  ")</f>
        <v>  </v>
      </c>
    </row>
    <row r="38" customFormat="false" ht="25.5" hidden="false" customHeight="true" outlineLevel="0" collapsed="false">
      <c r="B38" s="86" t="s">
        <v>191</v>
      </c>
      <c r="C38" s="40" t="s">
        <v>192</v>
      </c>
      <c r="D38" s="78" t="s">
        <v>193</v>
      </c>
      <c r="E38" s="42"/>
      <c r="F38" s="43"/>
      <c r="G38" s="43"/>
      <c r="H38" s="43"/>
      <c r="I38" s="44" t="str">
        <f aca="false">IFERROR(H38/G38,"  ")</f>
        <v>  </v>
      </c>
    </row>
    <row r="39" customFormat="false" ht="25.5" hidden="false" customHeight="true" outlineLevel="0" collapsed="false">
      <c r="B39" s="86" t="s">
        <v>194</v>
      </c>
      <c r="C39" s="40" t="s">
        <v>195</v>
      </c>
      <c r="D39" s="78" t="s">
        <v>196</v>
      </c>
      <c r="E39" s="42"/>
      <c r="F39" s="43"/>
      <c r="G39" s="43"/>
      <c r="H39" s="43"/>
      <c r="I39" s="44" t="str">
        <f aca="false">IFERROR(H39/G39,"  ")</f>
        <v>  </v>
      </c>
    </row>
    <row r="40" customFormat="false" ht="20.1" hidden="false" customHeight="true" outlineLevel="0" collapsed="false">
      <c r="A40" s="76"/>
      <c r="B40" s="77" t="n">
        <v>288</v>
      </c>
      <c r="C40" s="51" t="s">
        <v>197</v>
      </c>
      <c r="D40" s="78" t="s">
        <v>198</v>
      </c>
      <c r="E40" s="42"/>
      <c r="F40" s="43"/>
      <c r="G40" s="43"/>
      <c r="H40" s="43"/>
      <c r="I40" s="44" t="str">
        <f aca="false">IFERROR(H40/G40,"  ")</f>
        <v>  </v>
      </c>
    </row>
    <row r="41" customFormat="false" ht="20.1" hidden="false" customHeight="true" outlineLevel="0" collapsed="false">
      <c r="A41" s="76"/>
      <c r="B41" s="77"/>
      <c r="C41" s="53" t="s">
        <v>199</v>
      </c>
      <c r="D41" s="78" t="s">
        <v>200</v>
      </c>
      <c r="E41" s="42" t="n">
        <v>49726</v>
      </c>
      <c r="F41" s="43" t="n">
        <v>42650</v>
      </c>
      <c r="G41" s="43" t="n">
        <v>42650</v>
      </c>
      <c r="H41" s="43" t="n">
        <v>29935</v>
      </c>
      <c r="I41" s="44" t="n">
        <f aca="false">IFERROR(H41/G41,"  ")</f>
        <v>0.701875732708089</v>
      </c>
    </row>
    <row r="42" customFormat="false" ht="12.75" hidden="false" customHeight="true" outlineLevel="0" collapsed="false">
      <c r="A42" s="76"/>
      <c r="B42" s="77"/>
      <c r="C42" s="55" t="s">
        <v>201</v>
      </c>
      <c r="D42" s="78"/>
      <c r="E42" s="42"/>
      <c r="F42" s="43"/>
      <c r="G42" s="43"/>
      <c r="H42" s="43"/>
      <c r="I42" s="44" t="str">
        <f aca="false">IFERROR(H42/G42,"  ")</f>
        <v>  </v>
      </c>
    </row>
    <row r="43" customFormat="false" ht="25.5" hidden="false" customHeight="true" outlineLevel="0" collapsed="false">
      <c r="B43" s="86" t="s">
        <v>202</v>
      </c>
      <c r="C43" s="40" t="s">
        <v>203</v>
      </c>
      <c r="D43" s="78" t="s">
        <v>204</v>
      </c>
      <c r="E43" s="42" t="n">
        <v>24719</v>
      </c>
      <c r="F43" s="43" t="n">
        <v>20650</v>
      </c>
      <c r="G43" s="43" t="n">
        <v>20650</v>
      </c>
      <c r="H43" s="43" t="n">
        <v>23570</v>
      </c>
      <c r="I43" s="44" t="n">
        <f aca="false">IFERROR(H43/G43,"  ")</f>
        <v>1.14140435835351</v>
      </c>
    </row>
    <row r="44" customFormat="false" ht="20.1" hidden="false" customHeight="true" outlineLevel="0" collapsed="false">
      <c r="B44" s="86" t="n">
        <v>10</v>
      </c>
      <c r="C44" s="40" t="s">
        <v>205</v>
      </c>
      <c r="D44" s="78" t="s">
        <v>206</v>
      </c>
      <c r="E44" s="42" t="n">
        <v>16109</v>
      </c>
      <c r="F44" s="43" t="n">
        <v>9300</v>
      </c>
      <c r="G44" s="43" t="n">
        <v>9300</v>
      </c>
      <c r="H44" s="43" t="n">
        <v>12326</v>
      </c>
      <c r="I44" s="44" t="n">
        <f aca="false">IFERROR(H44/G44,"  ")</f>
        <v>1.32537634408602</v>
      </c>
    </row>
    <row r="45" customFormat="false" ht="20.1" hidden="false" customHeight="true" outlineLevel="0" collapsed="false">
      <c r="B45" s="86" t="s">
        <v>207</v>
      </c>
      <c r="C45" s="40" t="s">
        <v>208</v>
      </c>
      <c r="D45" s="78" t="s">
        <v>209</v>
      </c>
      <c r="E45" s="42" t="n">
        <v>6965</v>
      </c>
      <c r="F45" s="43" t="n">
        <v>9300</v>
      </c>
      <c r="G45" s="43" t="n">
        <v>9300</v>
      </c>
      <c r="H45" s="43" t="n">
        <v>6965</v>
      </c>
      <c r="I45" s="44" t="n">
        <f aca="false">IFERROR(H45/G45,"  ")</f>
        <v>0.748924731182796</v>
      </c>
    </row>
    <row r="46" customFormat="false" ht="20.1" hidden="false" customHeight="true" outlineLevel="0" collapsed="false">
      <c r="B46" s="86" t="n">
        <v>13</v>
      </c>
      <c r="C46" s="40" t="s">
        <v>210</v>
      </c>
      <c r="D46" s="78" t="s">
        <v>211</v>
      </c>
      <c r="E46" s="42" t="n">
        <v>246</v>
      </c>
      <c r="F46" s="43" t="n">
        <v>250</v>
      </c>
      <c r="G46" s="43" t="n">
        <v>250</v>
      </c>
      <c r="H46" s="43" t="n">
        <v>589</v>
      </c>
      <c r="I46" s="44" t="n">
        <f aca="false">IFERROR(H46/G46,"  ")</f>
        <v>2.356</v>
      </c>
    </row>
    <row r="47" customFormat="false" ht="20.1" hidden="false" customHeight="true" outlineLevel="0" collapsed="false">
      <c r="B47" s="86" t="s">
        <v>212</v>
      </c>
      <c r="C47" s="40" t="s">
        <v>213</v>
      </c>
      <c r="D47" s="78" t="s">
        <v>214</v>
      </c>
      <c r="E47" s="42" t="n">
        <v>1399</v>
      </c>
      <c r="F47" s="43" t="n">
        <v>2100</v>
      </c>
      <c r="G47" s="43" t="n">
        <v>2100</v>
      </c>
      <c r="H47" s="43" t="n">
        <v>1344</v>
      </c>
      <c r="I47" s="44" t="n">
        <f aca="false">IFERROR(H47/G47,"  ")</f>
        <v>0.64</v>
      </c>
    </row>
    <row r="48" customFormat="false" ht="20.1" hidden="false" customHeight="true" outlineLevel="0" collapsed="false">
      <c r="B48" s="86" t="s">
        <v>215</v>
      </c>
      <c r="C48" s="40" t="s">
        <v>216</v>
      </c>
      <c r="D48" s="78" t="s">
        <v>217</v>
      </c>
      <c r="E48" s="42"/>
      <c r="F48" s="43"/>
      <c r="G48" s="43"/>
      <c r="H48" s="43" t="n">
        <v>0</v>
      </c>
      <c r="I48" s="44" t="str">
        <f aca="false">IFERROR(H48/G48,"  ")</f>
        <v>  </v>
      </c>
    </row>
    <row r="49" customFormat="false" ht="25.5" hidden="false" customHeight="true" outlineLevel="0" collapsed="false">
      <c r="A49" s="76"/>
      <c r="B49" s="77" t="n">
        <v>14</v>
      </c>
      <c r="C49" s="40" t="s">
        <v>218</v>
      </c>
      <c r="D49" s="78" t="s">
        <v>219</v>
      </c>
      <c r="E49" s="42"/>
      <c r="F49" s="43"/>
      <c r="G49" s="43"/>
      <c r="H49" s="43" t="n">
        <v>0</v>
      </c>
      <c r="I49" s="44" t="str">
        <f aca="false">IFERROR(H49/G49,"  ")</f>
        <v>  </v>
      </c>
    </row>
    <row r="50" customFormat="false" ht="20.1" hidden="false" customHeight="true" outlineLevel="0" collapsed="false">
      <c r="A50" s="76"/>
      <c r="B50" s="77" t="n">
        <v>20</v>
      </c>
      <c r="C50" s="83" t="s">
        <v>220</v>
      </c>
      <c r="D50" s="78" t="s">
        <v>221</v>
      </c>
      <c r="E50" s="42" t="n">
        <v>206</v>
      </c>
      <c r="F50" s="43" t="n">
        <v>400</v>
      </c>
      <c r="G50" s="43" t="n">
        <v>400</v>
      </c>
      <c r="H50" s="43" t="n">
        <v>389</v>
      </c>
      <c r="I50" s="44" t="n">
        <f aca="false">IFERROR(H50/G50,"  ")</f>
        <v>0.9725</v>
      </c>
    </row>
    <row r="51" customFormat="false" ht="12" hidden="false" customHeight="true" outlineLevel="0" collapsed="false">
      <c r="A51" s="76"/>
      <c r="B51" s="77"/>
      <c r="C51" s="85" t="s">
        <v>222</v>
      </c>
      <c r="D51" s="78"/>
      <c r="E51" s="42"/>
      <c r="F51" s="43"/>
      <c r="G51" s="43"/>
      <c r="H51" s="43"/>
      <c r="I51" s="44" t="str">
        <f aca="false">IFERROR(H51/G51,"  ")</f>
        <v>  </v>
      </c>
    </row>
    <row r="52" customFormat="false" ht="20.1" hidden="false" customHeight="true" outlineLevel="0" collapsed="false">
      <c r="A52" s="76"/>
      <c r="B52" s="77" t="n">
        <v>204</v>
      </c>
      <c r="C52" s="40" t="s">
        <v>223</v>
      </c>
      <c r="D52" s="78" t="s">
        <v>224</v>
      </c>
      <c r="E52" s="42" t="n">
        <v>206</v>
      </c>
      <c r="F52" s="43" t="n">
        <v>400</v>
      </c>
      <c r="G52" s="43" t="n">
        <v>400</v>
      </c>
      <c r="H52" s="43" t="n">
        <v>389</v>
      </c>
      <c r="I52" s="44" t="n">
        <f aca="false">IFERROR(H52/G52,"  ")</f>
        <v>0.9725</v>
      </c>
    </row>
    <row r="53" customFormat="false" ht="20.1" hidden="false" customHeight="true" outlineLevel="0" collapsed="false">
      <c r="A53" s="76"/>
      <c r="B53" s="77" t="n">
        <v>205</v>
      </c>
      <c r="C53" s="40" t="s">
        <v>225</v>
      </c>
      <c r="D53" s="78" t="s">
        <v>226</v>
      </c>
      <c r="E53" s="42"/>
      <c r="F53" s="43"/>
      <c r="G53" s="43"/>
      <c r="H53" s="43" t="n">
        <v>0</v>
      </c>
      <c r="I53" s="44" t="str">
        <f aca="false">IFERROR(H53/G53,"  ")</f>
        <v>  </v>
      </c>
    </row>
    <row r="54" customFormat="false" ht="25.5" hidden="false" customHeight="true" outlineLevel="0" collapsed="false">
      <c r="A54" s="76"/>
      <c r="B54" s="77" t="s">
        <v>227</v>
      </c>
      <c r="C54" s="40" t="s">
        <v>228</v>
      </c>
      <c r="D54" s="78" t="s">
        <v>229</v>
      </c>
      <c r="E54" s="42"/>
      <c r="F54" s="43"/>
      <c r="G54" s="43"/>
      <c r="H54" s="43" t="n">
        <v>0</v>
      </c>
      <c r="I54" s="44" t="str">
        <f aca="false">IFERROR(H54/G54,"  ")</f>
        <v>  </v>
      </c>
    </row>
    <row r="55" customFormat="false" ht="25.5" hidden="false" customHeight="true" outlineLevel="0" collapsed="false">
      <c r="A55" s="76"/>
      <c r="B55" s="77" t="s">
        <v>230</v>
      </c>
      <c r="C55" s="40" t="s">
        <v>231</v>
      </c>
      <c r="D55" s="78" t="s">
        <v>232</v>
      </c>
      <c r="E55" s="42"/>
      <c r="F55" s="43"/>
      <c r="G55" s="43"/>
      <c r="H55" s="43" t="n">
        <v>0</v>
      </c>
      <c r="I55" s="44" t="str">
        <f aca="false">IFERROR(H55/G55,"  ")</f>
        <v>  </v>
      </c>
    </row>
    <row r="56" customFormat="false" ht="20.1" hidden="false" customHeight="true" outlineLevel="0" collapsed="false">
      <c r="A56" s="76"/>
      <c r="B56" s="77" t="n">
        <v>206</v>
      </c>
      <c r="C56" s="40" t="s">
        <v>233</v>
      </c>
      <c r="D56" s="78" t="s">
        <v>234</v>
      </c>
      <c r="E56" s="42"/>
      <c r="F56" s="43"/>
      <c r="G56" s="43"/>
      <c r="H56" s="43" t="n">
        <v>0</v>
      </c>
      <c r="I56" s="44" t="str">
        <f aca="false">IFERROR(H56/G56,"  ")</f>
        <v>  </v>
      </c>
    </row>
    <row r="57" customFormat="false" ht="20.1" hidden="false" customHeight="true" outlineLevel="0" collapsed="false">
      <c r="A57" s="76"/>
      <c r="B57" s="77" t="s">
        <v>235</v>
      </c>
      <c r="C57" s="83" t="s">
        <v>236</v>
      </c>
      <c r="D57" s="78" t="s">
        <v>237</v>
      </c>
      <c r="E57" s="42" t="n">
        <v>26</v>
      </c>
      <c r="F57" s="43" t="n">
        <v>1600</v>
      </c>
      <c r="G57" s="43" t="n">
        <v>1600</v>
      </c>
      <c r="H57" s="43" t="n">
        <v>2251</v>
      </c>
      <c r="I57" s="44" t="n">
        <f aca="false">IFERROR(H57/G57,"  ")</f>
        <v>1.406875</v>
      </c>
    </row>
    <row r="58" customFormat="false" ht="12" hidden="false" customHeight="true" outlineLevel="0" collapsed="false">
      <c r="A58" s="76"/>
      <c r="B58" s="77"/>
      <c r="C58" s="85" t="s">
        <v>238</v>
      </c>
      <c r="D58" s="78"/>
      <c r="E58" s="42"/>
      <c r="F58" s="43"/>
      <c r="G58" s="43"/>
      <c r="H58" s="43"/>
      <c r="I58" s="44" t="str">
        <f aca="false">IFERROR(H58/G58,"  ")</f>
        <v>  </v>
      </c>
    </row>
    <row r="59" customFormat="false" ht="23.25" hidden="false" customHeight="true" outlineLevel="0" collapsed="false">
      <c r="B59" s="86" t="s">
        <v>239</v>
      </c>
      <c r="C59" s="40" t="s">
        <v>240</v>
      </c>
      <c r="D59" s="78" t="s">
        <v>241</v>
      </c>
      <c r="E59" s="42" t="n">
        <v>1</v>
      </c>
      <c r="F59" s="43" t="n">
        <v>1600</v>
      </c>
      <c r="G59" s="43" t="n">
        <v>1600</v>
      </c>
      <c r="H59" s="43" t="n">
        <v>382</v>
      </c>
      <c r="I59" s="44" t="n">
        <f aca="false">IFERROR(H59/G59,"  ")</f>
        <v>0.23875</v>
      </c>
    </row>
    <row r="60" customFormat="false" ht="20.1" hidden="false" customHeight="true" outlineLevel="0" collapsed="false">
      <c r="B60" s="86" t="n">
        <v>223</v>
      </c>
      <c r="C60" s="40" t="s">
        <v>242</v>
      </c>
      <c r="D60" s="78" t="s">
        <v>243</v>
      </c>
      <c r="E60" s="42" t="n">
        <v>0</v>
      </c>
      <c r="F60" s="43"/>
      <c r="G60" s="43"/>
      <c r="H60" s="43" t="n">
        <v>1844</v>
      </c>
      <c r="I60" s="44" t="str">
        <f aca="false">IFERROR(H60/G60,"  ")</f>
        <v>  </v>
      </c>
    </row>
    <row r="61" customFormat="false" ht="25.5" hidden="false" customHeight="true" outlineLevel="0" collapsed="false">
      <c r="A61" s="76"/>
      <c r="B61" s="77" t="n">
        <v>224</v>
      </c>
      <c r="C61" s="40" t="s">
        <v>244</v>
      </c>
      <c r="D61" s="78" t="s">
        <v>245</v>
      </c>
      <c r="E61" s="42" t="n">
        <v>25</v>
      </c>
      <c r="F61" s="43" t="n">
        <v>27</v>
      </c>
      <c r="G61" s="43" t="n">
        <v>27</v>
      </c>
      <c r="H61" s="43" t="n">
        <v>25</v>
      </c>
      <c r="I61" s="44" t="n">
        <f aca="false">IFERROR(H61/G61,"  ")</f>
        <v>0.925925925925926</v>
      </c>
    </row>
    <row r="62" customFormat="false" ht="20.1" hidden="false" customHeight="true" outlineLevel="0" collapsed="false">
      <c r="A62" s="76"/>
      <c r="B62" s="77" t="n">
        <v>23</v>
      </c>
      <c r="C62" s="83" t="s">
        <v>246</v>
      </c>
      <c r="D62" s="78" t="s">
        <v>247</v>
      </c>
      <c r="E62" s="42"/>
      <c r="F62" s="43"/>
      <c r="G62" s="43"/>
      <c r="H62" s="43" t="n">
        <v>0</v>
      </c>
      <c r="I62" s="44" t="str">
        <f aca="false">IFERROR(H62/G62,"  ")</f>
        <v>  </v>
      </c>
    </row>
    <row r="63" customFormat="false" ht="20.1" hidden="false" customHeight="true" outlineLevel="0" collapsed="false">
      <c r="A63" s="76"/>
      <c r="B63" s="77"/>
      <c r="C63" s="85" t="s">
        <v>248</v>
      </c>
      <c r="D63" s="78"/>
      <c r="E63" s="42"/>
      <c r="F63" s="43"/>
      <c r="G63" s="43"/>
      <c r="H63" s="43"/>
      <c r="I63" s="44" t="str">
        <f aca="false">IFERROR(H63/G63,"  ")</f>
        <v>  </v>
      </c>
    </row>
    <row r="64" customFormat="false" ht="25.5" hidden="false" customHeight="true" outlineLevel="0" collapsed="false">
      <c r="B64" s="86" t="n">
        <v>230</v>
      </c>
      <c r="C64" s="40" t="s">
        <v>249</v>
      </c>
      <c r="D64" s="78" t="s">
        <v>250</v>
      </c>
      <c r="E64" s="42"/>
      <c r="F64" s="43"/>
      <c r="G64" s="43"/>
      <c r="H64" s="43" t="n">
        <v>0</v>
      </c>
      <c r="I64" s="44" t="str">
        <f aca="false">IFERROR(H64/G64,"  ")</f>
        <v>  </v>
      </c>
    </row>
    <row r="65" customFormat="false" ht="25.5" hidden="false" customHeight="true" outlineLevel="0" collapsed="false">
      <c r="B65" s="86" t="n">
        <v>231</v>
      </c>
      <c r="C65" s="40" t="s">
        <v>251</v>
      </c>
      <c r="D65" s="78" t="s">
        <v>252</v>
      </c>
      <c r="E65" s="42"/>
      <c r="F65" s="43"/>
      <c r="G65" s="43"/>
      <c r="H65" s="43" t="n">
        <v>0</v>
      </c>
      <c r="I65" s="44" t="str">
        <f aca="false">IFERROR(H65/G65,"  ")</f>
        <v>  </v>
      </c>
    </row>
    <row r="66" customFormat="false" ht="20.1" hidden="false" customHeight="true" outlineLevel="0" collapsed="false">
      <c r="B66" s="86" t="s">
        <v>253</v>
      </c>
      <c r="C66" s="40" t="s">
        <v>254</v>
      </c>
      <c r="D66" s="78" t="s">
        <v>255</v>
      </c>
      <c r="E66" s="42"/>
      <c r="F66" s="43"/>
      <c r="G66" s="43"/>
      <c r="H66" s="43" t="n">
        <v>0</v>
      </c>
      <c r="I66" s="44" t="str">
        <f aca="false">IFERROR(H66/G66,"  ")</f>
        <v>  </v>
      </c>
    </row>
    <row r="67" customFormat="false" ht="25.5" hidden="false" customHeight="true" outlineLevel="0" collapsed="false">
      <c r="B67" s="86" t="s">
        <v>256</v>
      </c>
      <c r="C67" s="40" t="s">
        <v>257</v>
      </c>
      <c r="D67" s="78" t="s">
        <v>258</v>
      </c>
      <c r="E67" s="42"/>
      <c r="F67" s="43"/>
      <c r="G67" s="43"/>
      <c r="H67" s="43" t="n">
        <v>0</v>
      </c>
      <c r="I67" s="44" t="str">
        <f aca="false">IFERROR(H67/G67,"  ")</f>
        <v>  </v>
      </c>
    </row>
    <row r="68" customFormat="false" ht="25.5" hidden="false" customHeight="true" outlineLevel="0" collapsed="false">
      <c r="B68" s="86" t="n">
        <v>235</v>
      </c>
      <c r="C68" s="40" t="s">
        <v>259</v>
      </c>
      <c r="D68" s="78" t="s">
        <v>260</v>
      </c>
      <c r="E68" s="42"/>
      <c r="F68" s="43"/>
      <c r="G68" s="43"/>
      <c r="H68" s="43" t="n">
        <v>0</v>
      </c>
      <c r="I68" s="44" t="str">
        <f aca="false">IFERROR(H68/G68,"  ")</f>
        <v>  </v>
      </c>
    </row>
    <row r="69" customFormat="false" ht="25.5" hidden="false" customHeight="true" outlineLevel="0" collapsed="false">
      <c r="B69" s="86" t="s">
        <v>261</v>
      </c>
      <c r="C69" s="40" t="s">
        <v>262</v>
      </c>
      <c r="D69" s="78" t="s">
        <v>263</v>
      </c>
      <c r="E69" s="42"/>
      <c r="F69" s="43"/>
      <c r="G69" s="43"/>
      <c r="H69" s="43" t="n">
        <v>0</v>
      </c>
      <c r="I69" s="44" t="str">
        <f aca="false">IFERROR(H69/G69,"  ")</f>
        <v>  </v>
      </c>
    </row>
    <row r="70" customFormat="false" ht="25.5" hidden="false" customHeight="true" outlineLevel="0" collapsed="false">
      <c r="B70" s="86" t="n">
        <v>237</v>
      </c>
      <c r="C70" s="40" t="s">
        <v>264</v>
      </c>
      <c r="D70" s="78" t="s">
        <v>265</v>
      </c>
      <c r="E70" s="42"/>
      <c r="F70" s="43"/>
      <c r="G70" s="43"/>
      <c r="H70" s="43" t="n">
        <v>0</v>
      </c>
      <c r="I70" s="44" t="str">
        <f aca="false">IFERROR(H70/G70,"  ")</f>
        <v>  </v>
      </c>
    </row>
    <row r="71" customFormat="false" ht="20.1" hidden="false" customHeight="true" outlineLevel="0" collapsed="false">
      <c r="B71" s="86" t="s">
        <v>266</v>
      </c>
      <c r="C71" s="40" t="s">
        <v>267</v>
      </c>
      <c r="D71" s="78" t="s">
        <v>268</v>
      </c>
      <c r="E71" s="42" t="n">
        <v>0</v>
      </c>
      <c r="F71" s="43"/>
      <c r="G71" s="43"/>
      <c r="H71" s="43" t="n">
        <v>0</v>
      </c>
      <c r="I71" s="44" t="str">
        <f aca="false">IFERROR(H71/G71,"  ")</f>
        <v>  </v>
      </c>
    </row>
    <row r="72" customFormat="false" ht="20.1" hidden="false" customHeight="true" outlineLevel="0" collapsed="false">
      <c r="B72" s="86" t="n">
        <v>24</v>
      </c>
      <c r="C72" s="40" t="s">
        <v>269</v>
      </c>
      <c r="D72" s="78" t="s">
        <v>270</v>
      </c>
      <c r="E72" s="42" t="n">
        <v>24760</v>
      </c>
      <c r="F72" s="43" t="n">
        <v>20000</v>
      </c>
      <c r="G72" s="43" t="n">
        <v>20000</v>
      </c>
      <c r="H72" s="43" t="n">
        <v>3521</v>
      </c>
      <c r="I72" s="44" t="n">
        <f aca="false">IFERROR(H72/G72,"  ")</f>
        <v>0.17605</v>
      </c>
    </row>
    <row r="73" customFormat="false" ht="25.5" hidden="false" customHeight="true" outlineLevel="0" collapsed="false">
      <c r="B73" s="86" t="s">
        <v>271</v>
      </c>
      <c r="C73" s="40" t="s">
        <v>272</v>
      </c>
      <c r="D73" s="78" t="s">
        <v>273</v>
      </c>
      <c r="E73" s="42" t="n">
        <v>15</v>
      </c>
      <c r="F73" s="43"/>
      <c r="G73" s="43"/>
      <c r="H73" s="43" t="n">
        <v>204</v>
      </c>
      <c r="I73" s="44" t="str">
        <f aca="false">IFERROR(H73/G73,"  ")</f>
        <v>  </v>
      </c>
    </row>
    <row r="74" customFormat="false" ht="25.5" hidden="false" customHeight="true" outlineLevel="0" collapsed="false">
      <c r="B74" s="86"/>
      <c r="C74" s="51" t="s">
        <v>274</v>
      </c>
      <c r="D74" s="78" t="s">
        <v>275</v>
      </c>
      <c r="E74" s="42" t="n">
        <v>106631</v>
      </c>
      <c r="F74" s="43" t="n">
        <v>98650</v>
      </c>
      <c r="G74" s="43" t="n">
        <v>98650</v>
      </c>
      <c r="H74" s="43" t="n">
        <v>85147</v>
      </c>
      <c r="I74" s="44" t="n">
        <f aca="false">IFERROR(H74/G74,"  ")</f>
        <v>0.863122149011657</v>
      </c>
    </row>
    <row r="75" customFormat="false" ht="20.1" hidden="false" customHeight="true" outlineLevel="0" collapsed="false">
      <c r="B75" s="86" t="n">
        <v>88</v>
      </c>
      <c r="C75" s="51" t="s">
        <v>276</v>
      </c>
      <c r="D75" s="78" t="s">
        <v>277</v>
      </c>
      <c r="E75" s="42" t="n">
        <v>0</v>
      </c>
      <c r="F75" s="43"/>
      <c r="G75" s="43"/>
      <c r="H75" s="43" t="n">
        <v>0</v>
      </c>
      <c r="I75" s="44" t="str">
        <f aca="false">IFERROR(H75/G75,"  ")</f>
        <v>  </v>
      </c>
    </row>
    <row r="76" customFormat="false" ht="20.1" hidden="false" customHeight="true" outlineLevel="0" collapsed="false">
      <c r="A76" s="76"/>
      <c r="B76" s="87"/>
      <c r="C76" s="51" t="s">
        <v>278</v>
      </c>
      <c r="D76" s="88"/>
      <c r="E76" s="42" t="n">
        <v>0</v>
      </c>
      <c r="F76" s="43"/>
      <c r="G76" s="43"/>
      <c r="H76" s="43" t="n">
        <v>0</v>
      </c>
      <c r="I76" s="44" t="str">
        <f aca="false">IFERROR(H76/G76,"  ")</f>
        <v>  </v>
      </c>
    </row>
    <row r="77" customFormat="false" ht="20.1" hidden="false" customHeight="true" outlineLevel="0" collapsed="false">
      <c r="A77" s="76"/>
      <c r="B77" s="77"/>
      <c r="C77" s="53" t="s">
        <v>279</v>
      </c>
      <c r="D77" s="78" t="s">
        <v>280</v>
      </c>
      <c r="E77" s="42" t="n">
        <v>90646</v>
      </c>
      <c r="F77" s="43" t="n">
        <v>89842</v>
      </c>
      <c r="G77" s="43" t="n">
        <v>89842</v>
      </c>
      <c r="H77" s="43" t="n">
        <v>88849</v>
      </c>
      <c r="I77" s="44" t="n">
        <f aca="false">IFERROR(H77/G77,"  ")</f>
        <v>0.988947262972774</v>
      </c>
    </row>
    <row r="78" customFormat="false" ht="20.1" hidden="false" customHeight="true" outlineLevel="0" collapsed="false">
      <c r="A78" s="76"/>
      <c r="B78" s="77"/>
      <c r="C78" s="55" t="s">
        <v>281</v>
      </c>
      <c r="D78" s="78"/>
      <c r="E78" s="42"/>
      <c r="F78" s="43"/>
      <c r="G78" s="43"/>
      <c r="H78" s="43"/>
      <c r="I78" s="44" t="str">
        <f aca="false">IFERROR(H78/G78,"  ")</f>
        <v>  </v>
      </c>
    </row>
    <row r="79" customFormat="false" ht="20.1" hidden="false" customHeight="true" outlineLevel="0" collapsed="false">
      <c r="A79" s="76"/>
      <c r="B79" s="77" t="s">
        <v>282</v>
      </c>
      <c r="C79" s="40" t="s">
        <v>283</v>
      </c>
      <c r="D79" s="78" t="s">
        <v>284</v>
      </c>
      <c r="E79" s="42" t="n">
        <v>46433</v>
      </c>
      <c r="F79" s="43" t="n">
        <v>46433</v>
      </c>
      <c r="G79" s="43" t="n">
        <v>46433</v>
      </c>
      <c r="H79" s="43" t="n">
        <v>46433</v>
      </c>
      <c r="I79" s="44" t="n">
        <f aca="false">IFERROR(H79/G79,"  ")</f>
        <v>1</v>
      </c>
    </row>
    <row r="80" customFormat="false" ht="20.1" hidden="false" customHeight="true" outlineLevel="0" collapsed="false">
      <c r="B80" s="86" t="n">
        <v>31</v>
      </c>
      <c r="C80" s="40" t="s">
        <v>285</v>
      </c>
      <c r="D80" s="78" t="s">
        <v>286</v>
      </c>
      <c r="E80" s="42"/>
      <c r="F80" s="43"/>
      <c r="G80" s="43"/>
      <c r="H80" s="43" t="n">
        <v>0</v>
      </c>
      <c r="I80" s="44" t="str">
        <f aca="false">IFERROR(H80/G80,"  ")</f>
        <v>  </v>
      </c>
    </row>
    <row r="81" customFormat="false" ht="20.1" hidden="false" customHeight="true" outlineLevel="0" collapsed="false">
      <c r="B81" s="86" t="n">
        <v>306</v>
      </c>
      <c r="C81" s="40" t="s">
        <v>287</v>
      </c>
      <c r="D81" s="78" t="s">
        <v>288</v>
      </c>
      <c r="E81" s="42"/>
      <c r="F81" s="43"/>
      <c r="G81" s="43"/>
      <c r="H81" s="43" t="n">
        <v>0</v>
      </c>
      <c r="I81" s="44" t="str">
        <f aca="false">IFERROR(H81/G81,"  ")</f>
        <v>  </v>
      </c>
    </row>
    <row r="82" customFormat="false" ht="20.1" hidden="false" customHeight="true" outlineLevel="0" collapsed="false">
      <c r="B82" s="86" t="n">
        <v>32</v>
      </c>
      <c r="C82" s="40" t="s">
        <v>289</v>
      </c>
      <c r="D82" s="78" t="s">
        <v>290</v>
      </c>
      <c r="E82" s="42"/>
      <c r="F82" s="43"/>
      <c r="G82" s="43"/>
      <c r="H82" s="43" t="n">
        <v>0</v>
      </c>
      <c r="I82" s="44" t="str">
        <f aca="false">IFERROR(H82/G82,"  ")</f>
        <v>  </v>
      </c>
    </row>
    <row r="83" customFormat="false" ht="58.5" hidden="false" customHeight="true" outlineLevel="0" collapsed="false">
      <c r="B83" s="86" t="s">
        <v>291</v>
      </c>
      <c r="C83" s="40" t="s">
        <v>292</v>
      </c>
      <c r="D83" s="78" t="s">
        <v>293</v>
      </c>
      <c r="E83" s="42" t="n">
        <v>3409</v>
      </c>
      <c r="F83" s="43" t="n">
        <v>3409</v>
      </c>
      <c r="G83" s="43" t="n">
        <v>3409</v>
      </c>
      <c r="H83" s="43" t="n">
        <v>3409</v>
      </c>
      <c r="I83" s="44" t="n">
        <f aca="false">IFERROR(H83/G83,"  ")</f>
        <v>1</v>
      </c>
    </row>
    <row r="84" customFormat="false" ht="49.5" hidden="false" customHeight="true" outlineLevel="0" collapsed="false">
      <c r="B84" s="86" t="s">
        <v>294</v>
      </c>
      <c r="C84" s="40" t="s">
        <v>295</v>
      </c>
      <c r="D84" s="78" t="s">
        <v>296</v>
      </c>
      <c r="E84" s="42"/>
      <c r="F84" s="43"/>
      <c r="G84" s="43"/>
      <c r="H84" s="43" t="n">
        <v>0</v>
      </c>
      <c r="I84" s="44" t="str">
        <f aca="false">IFERROR(H84/G84,"  ")</f>
        <v>  </v>
      </c>
    </row>
    <row r="85" customFormat="false" ht="20.1" hidden="false" customHeight="true" outlineLevel="0" collapsed="false">
      <c r="B85" s="86" t="n">
        <v>34</v>
      </c>
      <c r="C85" s="40" t="s">
        <v>297</v>
      </c>
      <c r="D85" s="78" t="s">
        <v>298</v>
      </c>
      <c r="E85" s="42" t="n">
        <v>40804</v>
      </c>
      <c r="F85" s="43" t="n">
        <v>40000</v>
      </c>
      <c r="G85" s="43" t="n">
        <v>40000</v>
      </c>
      <c r="H85" s="43" t="n">
        <v>40804</v>
      </c>
      <c r="I85" s="44" t="n">
        <f aca="false">IFERROR(H85/G85,"  ")</f>
        <v>1.0201</v>
      </c>
    </row>
    <row r="86" customFormat="false" ht="20.1" hidden="false" customHeight="true" outlineLevel="0" collapsed="false">
      <c r="B86" s="86" t="n">
        <v>340</v>
      </c>
      <c r="C86" s="40" t="s">
        <v>299</v>
      </c>
      <c r="D86" s="78" t="s">
        <v>300</v>
      </c>
      <c r="E86" s="42" t="n">
        <v>16850</v>
      </c>
      <c r="F86" s="43" t="n">
        <v>32000</v>
      </c>
      <c r="G86" s="43" t="n">
        <v>32000</v>
      </c>
      <c r="H86" s="43" t="n">
        <v>16850</v>
      </c>
      <c r="I86" s="44" t="n">
        <f aca="false">IFERROR(H86/G86,"  ")</f>
        <v>0.5265625</v>
      </c>
    </row>
    <row r="87" customFormat="false" ht="20.1" hidden="false" customHeight="true" outlineLevel="0" collapsed="false">
      <c r="B87" s="86" t="n">
        <v>341</v>
      </c>
      <c r="C87" s="40" t="s">
        <v>301</v>
      </c>
      <c r="D87" s="78" t="s">
        <v>302</v>
      </c>
      <c r="E87" s="42" t="n">
        <v>23954</v>
      </c>
      <c r="F87" s="43" t="n">
        <v>8000</v>
      </c>
      <c r="G87" s="43" t="n">
        <v>8000</v>
      </c>
      <c r="H87" s="43" t="n">
        <v>23954</v>
      </c>
      <c r="I87" s="44" t="n">
        <f aca="false">IFERROR(H87/G87,"  ")</f>
        <v>2.99425</v>
      </c>
    </row>
    <row r="88" customFormat="false" ht="20.1" hidden="false" customHeight="true" outlineLevel="0" collapsed="false">
      <c r="B88" s="86"/>
      <c r="C88" s="40" t="s">
        <v>303</v>
      </c>
      <c r="D88" s="78" t="s">
        <v>304</v>
      </c>
      <c r="E88" s="42"/>
      <c r="F88" s="43"/>
      <c r="G88" s="43"/>
      <c r="H88" s="43" t="n">
        <v>0</v>
      </c>
      <c r="I88" s="44" t="str">
        <f aca="false">IFERROR(H88/G88,"  ")</f>
        <v>  </v>
      </c>
    </row>
    <row r="89" customFormat="false" ht="20.1" hidden="false" customHeight="true" outlineLevel="0" collapsed="false">
      <c r="B89" s="86" t="n">
        <v>35</v>
      </c>
      <c r="C89" s="40" t="s">
        <v>305</v>
      </c>
      <c r="D89" s="78" t="s">
        <v>306</v>
      </c>
      <c r="E89" s="42"/>
      <c r="F89" s="43"/>
      <c r="G89" s="43"/>
      <c r="H89" s="43" t="n">
        <v>18939</v>
      </c>
      <c r="I89" s="44" t="str">
        <f aca="false">IFERROR(H89/G89,"  ")</f>
        <v>  </v>
      </c>
    </row>
    <row r="90" customFormat="false" ht="20.1" hidden="false" customHeight="true" outlineLevel="0" collapsed="false">
      <c r="B90" s="86" t="n">
        <v>350</v>
      </c>
      <c r="C90" s="40" t="s">
        <v>307</v>
      </c>
      <c r="D90" s="78" t="s">
        <v>308</v>
      </c>
      <c r="E90" s="42"/>
      <c r="F90" s="43"/>
      <c r="G90" s="43"/>
      <c r="H90" s="43" t="n">
        <v>0</v>
      </c>
      <c r="I90" s="44" t="str">
        <f aca="false">IFERROR(H90/G90,"  ")</f>
        <v>  </v>
      </c>
    </row>
    <row r="91" customFormat="false" ht="20.1" hidden="false" customHeight="true" outlineLevel="0" collapsed="false">
      <c r="A91" s="76"/>
      <c r="B91" s="77" t="n">
        <v>351</v>
      </c>
      <c r="C91" s="40" t="s">
        <v>309</v>
      </c>
      <c r="D91" s="78" t="s">
        <v>310</v>
      </c>
      <c r="E91" s="42"/>
      <c r="F91" s="43"/>
      <c r="G91" s="43"/>
      <c r="H91" s="43" t="n">
        <v>18939</v>
      </c>
      <c r="I91" s="44" t="str">
        <f aca="false">IFERROR(H91/G91,"  ")</f>
        <v>  </v>
      </c>
    </row>
    <row r="92" customFormat="false" ht="22.5" hidden="false" customHeight="true" outlineLevel="0" collapsed="false">
      <c r="A92" s="76"/>
      <c r="B92" s="77"/>
      <c r="C92" s="53" t="s">
        <v>311</v>
      </c>
      <c r="D92" s="78" t="s">
        <v>312</v>
      </c>
      <c r="E92" s="42"/>
      <c r="F92" s="43"/>
      <c r="G92" s="43"/>
      <c r="H92" s="43" t="n">
        <v>0</v>
      </c>
      <c r="I92" s="44" t="str">
        <f aca="false">IFERROR(H92/G92,"  ")</f>
        <v>  </v>
      </c>
    </row>
    <row r="93" customFormat="false" ht="13.5" hidden="false" customHeight="true" outlineLevel="0" collapsed="false">
      <c r="A93" s="76"/>
      <c r="B93" s="77"/>
      <c r="C93" s="55" t="s">
        <v>313</v>
      </c>
      <c r="D93" s="78"/>
      <c r="E93" s="42"/>
      <c r="F93" s="43"/>
      <c r="G93" s="43"/>
      <c r="H93" s="43"/>
      <c r="I93" s="44" t="str">
        <f aca="false">IFERROR(H93/G93,"  ")</f>
        <v>  </v>
      </c>
    </row>
    <row r="94" customFormat="false" ht="20.1" hidden="false" customHeight="true" outlineLevel="0" collapsed="false">
      <c r="A94" s="76"/>
      <c r="B94" s="77" t="n">
        <v>40</v>
      </c>
      <c r="C94" s="83" t="s">
        <v>314</v>
      </c>
      <c r="D94" s="78" t="s">
        <v>315</v>
      </c>
      <c r="E94" s="42"/>
      <c r="F94" s="43"/>
      <c r="G94" s="43"/>
      <c r="H94" s="43" t="n">
        <v>0</v>
      </c>
      <c r="I94" s="44" t="str">
        <f aca="false">IFERROR(H94/G94,"  ")</f>
        <v>  </v>
      </c>
    </row>
    <row r="95" customFormat="false" ht="14.25" hidden="false" customHeight="true" outlineLevel="0" collapsed="false">
      <c r="A95" s="76"/>
      <c r="B95" s="77"/>
      <c r="C95" s="85" t="s">
        <v>316</v>
      </c>
      <c r="D95" s="78"/>
      <c r="E95" s="42"/>
      <c r="F95" s="43"/>
      <c r="G95" s="43"/>
      <c r="H95" s="43"/>
      <c r="I95" s="44" t="str">
        <f aca="false">IFERROR(H95/G95,"  ")</f>
        <v>  </v>
      </c>
    </row>
    <row r="96" customFormat="false" ht="25.5" hidden="false" customHeight="true" outlineLevel="0" collapsed="false">
      <c r="A96" s="76"/>
      <c r="B96" s="77" t="n">
        <v>404</v>
      </c>
      <c r="C96" s="40" t="s">
        <v>317</v>
      </c>
      <c r="D96" s="78" t="s">
        <v>318</v>
      </c>
      <c r="E96" s="42"/>
      <c r="F96" s="43"/>
      <c r="G96" s="43"/>
      <c r="H96" s="43" t="n">
        <v>0</v>
      </c>
      <c r="I96" s="44" t="str">
        <f aca="false">IFERROR(H96/G96,"  ")</f>
        <v>  </v>
      </c>
    </row>
    <row r="97" customFormat="false" ht="20.1" hidden="false" customHeight="true" outlineLevel="0" collapsed="false">
      <c r="A97" s="76"/>
      <c r="B97" s="77" t="n">
        <v>400</v>
      </c>
      <c r="C97" s="40" t="s">
        <v>319</v>
      </c>
      <c r="D97" s="78" t="s">
        <v>320</v>
      </c>
      <c r="E97" s="42"/>
      <c r="F97" s="43"/>
      <c r="G97" s="43"/>
      <c r="H97" s="43" t="n">
        <v>0</v>
      </c>
      <c r="I97" s="44" t="str">
        <f aca="false">IFERROR(H97/G97,"  ")</f>
        <v>  </v>
      </c>
    </row>
    <row r="98" customFormat="false" ht="20.1" hidden="false" customHeight="true" outlineLevel="0" collapsed="false">
      <c r="A98" s="76"/>
      <c r="B98" s="77" t="s">
        <v>321</v>
      </c>
      <c r="C98" s="40" t="s">
        <v>322</v>
      </c>
      <c r="D98" s="78" t="s">
        <v>323</v>
      </c>
      <c r="E98" s="42"/>
      <c r="F98" s="43"/>
      <c r="G98" s="43"/>
      <c r="H98" s="43" t="n">
        <v>0</v>
      </c>
      <c r="I98" s="44" t="str">
        <f aca="false">IFERROR(H98/G98,"  ")</f>
        <v>  </v>
      </c>
    </row>
    <row r="99" customFormat="false" ht="20.1" hidden="false" customHeight="true" outlineLevel="0" collapsed="false">
      <c r="A99" s="76"/>
      <c r="B99" s="77" t="n">
        <v>41</v>
      </c>
      <c r="C99" s="83" t="s">
        <v>324</v>
      </c>
      <c r="D99" s="78" t="s">
        <v>325</v>
      </c>
      <c r="E99" s="42"/>
      <c r="F99" s="43"/>
      <c r="G99" s="43"/>
      <c r="H99" s="43" t="n">
        <v>0</v>
      </c>
      <c r="I99" s="44" t="str">
        <f aca="false">IFERROR(H99/G99,"  ")</f>
        <v>  </v>
      </c>
    </row>
    <row r="100" customFormat="false" ht="12" hidden="false" customHeight="true" outlineLevel="0" collapsed="false">
      <c r="A100" s="76"/>
      <c r="B100" s="77"/>
      <c r="C100" s="85" t="s">
        <v>326</v>
      </c>
      <c r="D100" s="78"/>
      <c r="E100" s="42"/>
      <c r="F100" s="43"/>
      <c r="G100" s="43"/>
      <c r="H100" s="43"/>
      <c r="I100" s="44" t="str">
        <f aca="false">IFERROR(H100/G100,"  ")</f>
        <v>  </v>
      </c>
    </row>
    <row r="101" customFormat="false" ht="20.1" hidden="false" customHeight="true" outlineLevel="0" collapsed="false">
      <c r="B101" s="86" t="n">
        <v>410</v>
      </c>
      <c r="C101" s="40" t="s">
        <v>327</v>
      </c>
      <c r="D101" s="78" t="s">
        <v>328</v>
      </c>
      <c r="E101" s="42"/>
      <c r="F101" s="43"/>
      <c r="G101" s="43"/>
      <c r="H101" s="43" t="n">
        <v>0</v>
      </c>
      <c r="I101" s="44" t="str">
        <f aca="false">IFERROR(H101/G101,"  ")</f>
        <v>  </v>
      </c>
    </row>
    <row r="102" customFormat="false" ht="36.75" hidden="false" customHeight="true" outlineLevel="0" collapsed="false">
      <c r="B102" s="86" t="s">
        <v>329</v>
      </c>
      <c r="C102" s="40" t="s">
        <v>330</v>
      </c>
      <c r="D102" s="78" t="s">
        <v>331</v>
      </c>
      <c r="E102" s="42"/>
      <c r="F102" s="43"/>
      <c r="G102" s="43"/>
      <c r="H102" s="43" t="n">
        <v>0</v>
      </c>
      <c r="I102" s="44" t="str">
        <f aca="false">IFERROR(H102/G102,"  ")</f>
        <v>  </v>
      </c>
    </row>
    <row r="103" customFormat="false" ht="39" hidden="false" customHeight="true" outlineLevel="0" collapsed="false">
      <c r="B103" s="86" t="s">
        <v>329</v>
      </c>
      <c r="C103" s="40" t="s">
        <v>332</v>
      </c>
      <c r="D103" s="78" t="s">
        <v>333</v>
      </c>
      <c r="E103" s="42"/>
      <c r="F103" s="43"/>
      <c r="G103" s="43"/>
      <c r="H103" s="43" t="n">
        <v>0</v>
      </c>
      <c r="I103" s="44" t="str">
        <f aca="false">IFERROR(H103/G103,"  ")</f>
        <v>  </v>
      </c>
    </row>
    <row r="104" customFormat="false" ht="25.5" hidden="false" customHeight="true" outlineLevel="0" collapsed="false">
      <c r="B104" s="86" t="s">
        <v>334</v>
      </c>
      <c r="C104" s="40" t="s">
        <v>335</v>
      </c>
      <c r="D104" s="78" t="s">
        <v>336</v>
      </c>
      <c r="E104" s="42"/>
      <c r="F104" s="43"/>
      <c r="G104" s="43"/>
      <c r="H104" s="43" t="n">
        <v>0</v>
      </c>
      <c r="I104" s="44" t="str">
        <f aca="false">IFERROR(H104/G104,"  ")</f>
        <v>  </v>
      </c>
    </row>
    <row r="105" customFormat="false" ht="25.5" hidden="false" customHeight="true" outlineLevel="0" collapsed="false">
      <c r="B105" s="86" t="s">
        <v>337</v>
      </c>
      <c r="C105" s="40" t="s">
        <v>338</v>
      </c>
      <c r="D105" s="78" t="s">
        <v>339</v>
      </c>
      <c r="E105" s="42"/>
      <c r="F105" s="43"/>
      <c r="G105" s="43"/>
      <c r="H105" s="43" t="n">
        <v>0</v>
      </c>
      <c r="I105" s="44" t="str">
        <f aca="false">IFERROR(H105/G105,"  ")</f>
        <v>  </v>
      </c>
    </row>
    <row r="106" customFormat="false" ht="20.1" hidden="false" customHeight="true" outlineLevel="0" collapsed="false">
      <c r="B106" s="86" t="n">
        <v>413</v>
      </c>
      <c r="C106" s="40" t="s">
        <v>340</v>
      </c>
      <c r="D106" s="78" t="s">
        <v>341</v>
      </c>
      <c r="E106" s="42"/>
      <c r="F106" s="43"/>
      <c r="G106" s="43"/>
      <c r="H106" s="43"/>
      <c r="I106" s="44" t="str">
        <f aca="false">IFERROR(H106/G106,"  ")</f>
        <v>  </v>
      </c>
    </row>
    <row r="107" customFormat="false" ht="20.1" hidden="false" customHeight="true" outlineLevel="0" collapsed="false">
      <c r="B107" s="86" t="n">
        <v>419</v>
      </c>
      <c r="C107" s="40" t="s">
        <v>342</v>
      </c>
      <c r="D107" s="78" t="s">
        <v>343</v>
      </c>
      <c r="E107" s="42"/>
      <c r="F107" s="43"/>
      <c r="G107" s="43"/>
      <c r="H107" s="43" t="n">
        <v>0</v>
      </c>
      <c r="I107" s="44" t="str">
        <f aca="false">IFERROR(H107/G107,"  ")</f>
        <v>  </v>
      </c>
    </row>
    <row r="108" customFormat="false" ht="24" hidden="false" customHeight="true" outlineLevel="0" collapsed="false">
      <c r="B108" s="86" t="s">
        <v>344</v>
      </c>
      <c r="C108" s="40" t="s">
        <v>345</v>
      </c>
      <c r="D108" s="78" t="s">
        <v>346</v>
      </c>
      <c r="E108" s="42"/>
      <c r="F108" s="43"/>
      <c r="G108" s="43"/>
      <c r="H108" s="43" t="n">
        <v>0</v>
      </c>
      <c r="I108" s="44" t="str">
        <f aca="false">IFERROR(H108/G108,"  ")</f>
        <v>  </v>
      </c>
    </row>
    <row r="109" customFormat="false" ht="20.1" hidden="false" customHeight="true" outlineLevel="0" collapsed="false">
      <c r="B109" s="86" t="n">
        <v>498</v>
      </c>
      <c r="C109" s="51" t="s">
        <v>347</v>
      </c>
      <c r="D109" s="78" t="s">
        <v>348</v>
      </c>
      <c r="E109" s="42" t="n">
        <v>1794</v>
      </c>
      <c r="F109" s="43" t="n">
        <v>1919</v>
      </c>
      <c r="G109" s="43" t="n">
        <v>1919</v>
      </c>
      <c r="H109" s="43" t="n">
        <v>1794</v>
      </c>
      <c r="I109" s="44" t="n">
        <f aca="false">IFERROR(H109/G109,"  ")</f>
        <v>0.934861907243356</v>
      </c>
    </row>
    <row r="110" customFormat="false" ht="24" hidden="false" customHeight="true" outlineLevel="0" collapsed="false">
      <c r="A110" s="76"/>
      <c r="B110" s="77" t="s">
        <v>349</v>
      </c>
      <c r="C110" s="51" t="s">
        <v>350</v>
      </c>
      <c r="D110" s="78" t="s">
        <v>351</v>
      </c>
      <c r="E110" s="42"/>
      <c r="F110" s="43"/>
      <c r="G110" s="43"/>
      <c r="H110" s="43"/>
      <c r="I110" s="44" t="str">
        <f aca="false">IFERROR(H110/G110,"  ")</f>
        <v>  </v>
      </c>
    </row>
    <row r="111" customFormat="false" ht="23.25" hidden="false" customHeight="true" outlineLevel="0" collapsed="false">
      <c r="A111" s="76"/>
      <c r="B111" s="77"/>
      <c r="C111" s="53" t="s">
        <v>352</v>
      </c>
      <c r="D111" s="78" t="s">
        <v>353</v>
      </c>
      <c r="E111" s="42" t="n">
        <v>14191</v>
      </c>
      <c r="F111" s="43" t="n">
        <v>14234</v>
      </c>
      <c r="G111" s="43" t="n">
        <v>14234</v>
      </c>
      <c r="H111" s="43" t="n">
        <v>11646</v>
      </c>
      <c r="I111" s="44" t="n">
        <f aca="false">IFERROR(H111/G111,"  ")</f>
        <v>0.818181818181818</v>
      </c>
    </row>
    <row r="112" customFormat="false" ht="13.5" hidden="false" customHeight="true" outlineLevel="0" collapsed="false">
      <c r="A112" s="76"/>
      <c r="B112" s="77"/>
      <c r="C112" s="55" t="s">
        <v>354</v>
      </c>
      <c r="D112" s="78"/>
      <c r="E112" s="42"/>
      <c r="F112" s="43"/>
      <c r="G112" s="43"/>
      <c r="H112" s="43"/>
      <c r="I112" s="44" t="str">
        <f aca="false">IFERROR(H112/G112,"  ")</f>
        <v>  </v>
      </c>
    </row>
    <row r="113" customFormat="false" ht="20.1" hidden="false" customHeight="true" outlineLevel="0" collapsed="false">
      <c r="A113" s="76"/>
      <c r="B113" s="77" t="n">
        <v>467</v>
      </c>
      <c r="C113" s="40" t="s">
        <v>355</v>
      </c>
      <c r="D113" s="78" t="s">
        <v>356</v>
      </c>
      <c r="E113" s="42"/>
      <c r="F113" s="43"/>
      <c r="G113" s="43"/>
      <c r="H113" s="43" t="n">
        <v>0</v>
      </c>
      <c r="I113" s="44" t="str">
        <f aca="false">IFERROR(H113/G113,"  ")</f>
        <v>  </v>
      </c>
    </row>
    <row r="114" customFormat="false" ht="20.1" hidden="false" customHeight="true" outlineLevel="0" collapsed="false">
      <c r="A114" s="76"/>
      <c r="B114" s="77" t="s">
        <v>357</v>
      </c>
      <c r="C114" s="83" t="s">
        <v>358</v>
      </c>
      <c r="D114" s="78" t="s">
        <v>359</v>
      </c>
      <c r="E114" s="42"/>
      <c r="F114" s="43"/>
      <c r="G114" s="43"/>
      <c r="H114" s="43" t="n">
        <v>0</v>
      </c>
      <c r="I114" s="44" t="str">
        <f aca="false">IFERROR(H114/G114,"  ")</f>
        <v>  </v>
      </c>
    </row>
    <row r="115" customFormat="false" ht="15" hidden="false" customHeight="true" outlineLevel="0" collapsed="false">
      <c r="A115" s="76"/>
      <c r="B115" s="77"/>
      <c r="C115" s="85" t="s">
        <v>360</v>
      </c>
      <c r="D115" s="78"/>
      <c r="E115" s="42"/>
      <c r="F115" s="43"/>
      <c r="G115" s="43"/>
      <c r="H115" s="43"/>
      <c r="I115" s="44" t="str">
        <f aca="false">IFERROR(H115/G115,"  ")</f>
        <v>  </v>
      </c>
    </row>
    <row r="116" customFormat="false" ht="25.5" hidden="false" customHeight="true" outlineLevel="0" collapsed="false">
      <c r="A116" s="76"/>
      <c r="B116" s="77" t="s">
        <v>361</v>
      </c>
      <c r="C116" s="40" t="s">
        <v>362</v>
      </c>
      <c r="D116" s="78" t="s">
        <v>363</v>
      </c>
      <c r="E116" s="42"/>
      <c r="F116" s="43"/>
      <c r="G116" s="43"/>
      <c r="H116" s="43" t="n">
        <v>0</v>
      </c>
      <c r="I116" s="44" t="str">
        <f aca="false">IFERROR(H116/G116,"  ")</f>
        <v>  </v>
      </c>
    </row>
    <row r="117" customFormat="false" ht="25.5" hidden="false" customHeight="true" outlineLevel="0" collapsed="false">
      <c r="B117" s="86" t="s">
        <v>361</v>
      </c>
      <c r="C117" s="40" t="s">
        <v>364</v>
      </c>
      <c r="D117" s="78" t="s">
        <v>365</v>
      </c>
      <c r="E117" s="42"/>
      <c r="F117" s="43"/>
      <c r="G117" s="43"/>
      <c r="H117" s="43" t="n">
        <v>0</v>
      </c>
      <c r="I117" s="44" t="str">
        <f aca="false">IFERROR(H117/G117,"  ")</f>
        <v>  </v>
      </c>
    </row>
    <row r="118" customFormat="false" ht="25.5" hidden="false" customHeight="true" outlineLevel="0" collapsed="false">
      <c r="B118" s="86" t="s">
        <v>366</v>
      </c>
      <c r="C118" s="40" t="s">
        <v>367</v>
      </c>
      <c r="D118" s="78" t="s">
        <v>368</v>
      </c>
      <c r="E118" s="42"/>
      <c r="F118" s="43"/>
      <c r="G118" s="43"/>
      <c r="H118" s="43" t="n">
        <v>0</v>
      </c>
      <c r="I118" s="44" t="str">
        <f aca="false">IFERROR(H118/G118,"  ")</f>
        <v>  </v>
      </c>
    </row>
    <row r="119" customFormat="false" ht="24.75" hidden="false" customHeight="true" outlineLevel="0" collapsed="false">
      <c r="B119" s="86" t="s">
        <v>369</v>
      </c>
      <c r="C119" s="40" t="s">
        <v>370</v>
      </c>
      <c r="D119" s="78" t="s">
        <v>371</v>
      </c>
      <c r="E119" s="42"/>
      <c r="F119" s="43"/>
      <c r="G119" s="43"/>
      <c r="H119" s="43" t="n">
        <v>0</v>
      </c>
      <c r="I119" s="44" t="str">
        <f aca="false">IFERROR(H119/G119,"  ")</f>
        <v>  </v>
      </c>
    </row>
    <row r="120" customFormat="false" ht="24.75" hidden="false" customHeight="true" outlineLevel="0" collapsed="false">
      <c r="B120" s="86" t="s">
        <v>372</v>
      </c>
      <c r="C120" s="40" t="s">
        <v>373</v>
      </c>
      <c r="D120" s="78" t="s">
        <v>374</v>
      </c>
      <c r="E120" s="42"/>
      <c r="F120" s="43"/>
      <c r="G120" s="43"/>
      <c r="H120" s="43" t="n">
        <v>0</v>
      </c>
      <c r="I120" s="44" t="str">
        <f aca="false">IFERROR(H120/G120,"  ")</f>
        <v>  </v>
      </c>
    </row>
    <row r="121" customFormat="false" ht="20.1" hidden="false" customHeight="true" outlineLevel="0" collapsed="false">
      <c r="B121" s="86" t="n">
        <v>426</v>
      </c>
      <c r="C121" s="40" t="s">
        <v>375</v>
      </c>
      <c r="D121" s="78" t="s">
        <v>376</v>
      </c>
      <c r="E121" s="42"/>
      <c r="F121" s="43"/>
      <c r="G121" s="43"/>
      <c r="H121" s="43" t="n">
        <v>0</v>
      </c>
      <c r="I121" s="44" t="str">
        <f aca="false">IFERROR(H121/G121,"  ")</f>
        <v>  </v>
      </c>
    </row>
    <row r="122" customFormat="false" ht="20.1" hidden="false" customHeight="true" outlineLevel="0" collapsed="false">
      <c r="B122" s="86" t="n">
        <v>428</v>
      </c>
      <c r="C122" s="40" t="s">
        <v>377</v>
      </c>
      <c r="D122" s="78" t="s">
        <v>378</v>
      </c>
      <c r="E122" s="42"/>
      <c r="F122" s="43"/>
      <c r="G122" s="43"/>
      <c r="H122" s="43" t="n">
        <v>0</v>
      </c>
      <c r="I122" s="44" t="str">
        <f aca="false">IFERROR(H122/G122,"  ")</f>
        <v>  </v>
      </c>
    </row>
    <row r="123" customFormat="false" ht="20.1" hidden="false" customHeight="true" outlineLevel="0" collapsed="false">
      <c r="B123" s="86" t="n">
        <v>430</v>
      </c>
      <c r="C123" s="40" t="s">
        <v>379</v>
      </c>
      <c r="D123" s="78" t="s">
        <v>380</v>
      </c>
      <c r="E123" s="42" t="n">
        <v>134</v>
      </c>
      <c r="F123" s="43" t="n">
        <v>100</v>
      </c>
      <c r="G123" s="43" t="n">
        <v>100</v>
      </c>
      <c r="H123" s="43" t="n">
        <v>198</v>
      </c>
      <c r="I123" s="44" t="n">
        <f aca="false">IFERROR(H123/G123,"  ")</f>
        <v>1.98</v>
      </c>
    </row>
    <row r="124" customFormat="false" ht="20.1" hidden="false" customHeight="true" outlineLevel="0" collapsed="false">
      <c r="A124" s="76"/>
      <c r="B124" s="77" t="s">
        <v>381</v>
      </c>
      <c r="C124" s="83" t="s">
        <v>382</v>
      </c>
      <c r="D124" s="78" t="s">
        <v>383</v>
      </c>
      <c r="E124" s="42" t="n">
        <v>6000</v>
      </c>
      <c r="F124" s="43" t="n">
        <v>6000</v>
      </c>
      <c r="G124" s="43" t="n">
        <v>6000</v>
      </c>
      <c r="H124" s="43" t="n">
        <v>7105</v>
      </c>
      <c r="I124" s="44" t="n">
        <f aca="false">IFERROR(H124/G124,"  ")</f>
        <v>1.18416666666667</v>
      </c>
    </row>
    <row r="125" customFormat="false" ht="12.75" hidden="false" customHeight="true" outlineLevel="0" collapsed="false">
      <c r="A125" s="76"/>
      <c r="B125" s="77"/>
      <c r="C125" s="85" t="s">
        <v>384</v>
      </c>
      <c r="D125" s="78"/>
      <c r="E125" s="42"/>
      <c r="F125" s="43"/>
      <c r="G125" s="43"/>
      <c r="H125" s="43"/>
      <c r="I125" s="44" t="str">
        <f aca="false">IFERROR(H125/G125,"  ")</f>
        <v>  </v>
      </c>
    </row>
    <row r="126" customFormat="false" ht="24.75" hidden="false" customHeight="true" outlineLevel="0" collapsed="false">
      <c r="B126" s="86" t="s">
        <v>385</v>
      </c>
      <c r="C126" s="40" t="s">
        <v>386</v>
      </c>
      <c r="D126" s="78" t="s">
        <v>387</v>
      </c>
      <c r="E126" s="42"/>
      <c r="F126" s="43"/>
      <c r="G126" s="43"/>
      <c r="H126" s="43" t="n">
        <v>0</v>
      </c>
      <c r="I126" s="44" t="str">
        <f aca="false">IFERROR(H126/G126,"  ")</f>
        <v>  </v>
      </c>
    </row>
    <row r="127" customFormat="false" ht="24.75" hidden="false" customHeight="true" outlineLevel="0" collapsed="false">
      <c r="B127" s="86" t="s">
        <v>388</v>
      </c>
      <c r="C127" s="40" t="s">
        <v>389</v>
      </c>
      <c r="D127" s="78" t="s">
        <v>390</v>
      </c>
      <c r="E127" s="42"/>
      <c r="F127" s="43"/>
      <c r="G127" s="43"/>
      <c r="H127" s="43" t="n">
        <v>0</v>
      </c>
      <c r="I127" s="44" t="str">
        <f aca="false">IFERROR(H127/G127,"  ")</f>
        <v>  </v>
      </c>
    </row>
    <row r="128" customFormat="false" ht="20.1" hidden="false" customHeight="true" outlineLevel="0" collapsed="false">
      <c r="B128" s="86" t="n">
        <v>435</v>
      </c>
      <c r="C128" s="40" t="s">
        <v>391</v>
      </c>
      <c r="D128" s="78" t="s">
        <v>392</v>
      </c>
      <c r="E128" s="42" t="n">
        <v>6000</v>
      </c>
      <c r="F128" s="43" t="n">
        <v>6000</v>
      </c>
      <c r="G128" s="43" t="n">
        <v>6000</v>
      </c>
      <c r="H128" s="43" t="n">
        <v>6870</v>
      </c>
      <c r="I128" s="44" t="n">
        <f aca="false">IFERROR(H128/G128,"  ")</f>
        <v>1.145</v>
      </c>
    </row>
    <row r="129" customFormat="false" ht="20.1" hidden="false" customHeight="true" outlineLevel="0" collapsed="false">
      <c r="B129" s="86" t="n">
        <v>436</v>
      </c>
      <c r="C129" s="40" t="s">
        <v>393</v>
      </c>
      <c r="D129" s="78" t="s">
        <v>394</v>
      </c>
      <c r="E129" s="42"/>
      <c r="F129" s="43"/>
      <c r="G129" s="43"/>
      <c r="H129" s="43" t="n">
        <v>235</v>
      </c>
      <c r="I129" s="44" t="str">
        <f aca="false">IFERROR(H129/G129,"  ")</f>
        <v>  </v>
      </c>
    </row>
    <row r="130" customFormat="false" ht="20.1" hidden="false" customHeight="true" outlineLevel="0" collapsed="false">
      <c r="B130" s="86" t="s">
        <v>395</v>
      </c>
      <c r="C130" s="40" t="s">
        <v>396</v>
      </c>
      <c r="D130" s="78" t="s">
        <v>397</v>
      </c>
      <c r="E130" s="42"/>
      <c r="F130" s="43"/>
      <c r="G130" s="43"/>
      <c r="H130" s="43" t="n">
        <v>0</v>
      </c>
      <c r="I130" s="44" t="str">
        <f aca="false">IFERROR(H130/G130,"  ")</f>
        <v>  </v>
      </c>
    </row>
    <row r="131" customFormat="false" ht="20.1" hidden="false" customHeight="true" outlineLevel="0" collapsed="false">
      <c r="B131" s="86" t="s">
        <v>395</v>
      </c>
      <c r="C131" s="40" t="s">
        <v>398</v>
      </c>
      <c r="D131" s="78" t="s">
        <v>399</v>
      </c>
      <c r="E131" s="42"/>
      <c r="F131" s="43"/>
      <c r="G131" s="43"/>
      <c r="H131" s="43" t="n">
        <v>0</v>
      </c>
      <c r="I131" s="44" t="str">
        <f aca="false">IFERROR(H131/G131,"  ")</f>
        <v>  </v>
      </c>
    </row>
    <row r="132" customFormat="false" ht="20.1" hidden="false" customHeight="true" outlineLevel="0" collapsed="false">
      <c r="A132" s="76"/>
      <c r="B132" s="77" t="s">
        <v>400</v>
      </c>
      <c r="C132" s="83" t="s">
        <v>401</v>
      </c>
      <c r="D132" s="78" t="s">
        <v>402</v>
      </c>
      <c r="E132" s="42" t="n">
        <v>6324</v>
      </c>
      <c r="F132" s="43" t="n">
        <v>6400</v>
      </c>
      <c r="G132" s="43" t="n">
        <v>6400</v>
      </c>
      <c r="H132" s="43" t="n">
        <v>2609</v>
      </c>
      <c r="I132" s="44" t="n">
        <f aca="false">IFERROR(H132/G132,"  ")</f>
        <v>0.40765625</v>
      </c>
    </row>
    <row r="133" customFormat="false" ht="15.75" hidden="false" customHeight="true" outlineLevel="0" collapsed="false">
      <c r="A133" s="76"/>
      <c r="B133" s="77"/>
      <c r="C133" s="85" t="s">
        <v>403</v>
      </c>
      <c r="D133" s="78"/>
      <c r="E133" s="42"/>
      <c r="F133" s="43"/>
      <c r="G133" s="43"/>
      <c r="H133" s="43"/>
      <c r="I133" s="44" t="str">
        <f aca="false">IFERROR(H133/G133,"  ")</f>
        <v>  </v>
      </c>
    </row>
    <row r="134" customFormat="false" ht="20.1" hidden="false" customHeight="true" outlineLevel="0" collapsed="false">
      <c r="B134" s="86" t="s">
        <v>404</v>
      </c>
      <c r="C134" s="40" t="s">
        <v>405</v>
      </c>
      <c r="D134" s="78" t="s">
        <v>406</v>
      </c>
      <c r="E134" s="42" t="n">
        <v>2480</v>
      </c>
      <c r="F134" s="43" t="n">
        <v>2500</v>
      </c>
      <c r="G134" s="43" t="n">
        <v>2500</v>
      </c>
      <c r="H134" s="43" t="n">
        <v>2609</v>
      </c>
      <c r="I134" s="44" t="n">
        <f aca="false">IFERROR(H134/G134,"  ")</f>
        <v>1.0436</v>
      </c>
    </row>
    <row r="135" customFormat="false" ht="24.75" hidden="false" customHeight="true" outlineLevel="0" collapsed="false">
      <c r="B135" s="86" t="s">
        <v>407</v>
      </c>
      <c r="C135" s="40" t="s">
        <v>408</v>
      </c>
      <c r="D135" s="78" t="s">
        <v>409</v>
      </c>
      <c r="E135" s="42" t="n">
        <v>747</v>
      </c>
      <c r="F135" s="43" t="n">
        <v>2000</v>
      </c>
      <c r="G135" s="43" t="n">
        <v>2000</v>
      </c>
      <c r="H135" s="43" t="n">
        <v>0</v>
      </c>
      <c r="I135" s="44" t="n">
        <f aca="false">IFERROR(H135/G135,"  ")</f>
        <v>0</v>
      </c>
    </row>
    <row r="136" customFormat="false" ht="20.1" hidden="false" customHeight="true" outlineLevel="0" collapsed="false">
      <c r="B136" s="86" t="n">
        <v>481</v>
      </c>
      <c r="C136" s="40" t="s">
        <v>410</v>
      </c>
      <c r="D136" s="78" t="s">
        <v>411</v>
      </c>
      <c r="E136" s="42" t="n">
        <v>3097</v>
      </c>
      <c r="F136" s="43" t="n">
        <v>1900</v>
      </c>
      <c r="G136" s="43" t="n">
        <v>1900</v>
      </c>
      <c r="H136" s="43" t="n">
        <v>0</v>
      </c>
      <c r="I136" s="44" t="n">
        <f aca="false">IFERROR(H136/G136,"  ")</f>
        <v>0</v>
      </c>
    </row>
    <row r="137" customFormat="false" ht="36.75" hidden="false" customHeight="true" outlineLevel="0" collapsed="false">
      <c r="B137" s="86" t="n">
        <v>427</v>
      </c>
      <c r="C137" s="40" t="s">
        <v>412</v>
      </c>
      <c r="D137" s="78" t="s">
        <v>413</v>
      </c>
      <c r="E137" s="42"/>
      <c r="F137" s="43"/>
      <c r="G137" s="43"/>
      <c r="H137" s="43" t="n">
        <v>0</v>
      </c>
      <c r="I137" s="44" t="str">
        <f aca="false">IFERROR(H137/G137,"  ")</f>
        <v>  </v>
      </c>
    </row>
    <row r="138" customFormat="false" ht="36.75" hidden="false" customHeight="true" outlineLevel="0" collapsed="false">
      <c r="A138" s="76"/>
      <c r="B138" s="77" t="s">
        <v>414</v>
      </c>
      <c r="C138" s="40" t="s">
        <v>415</v>
      </c>
      <c r="D138" s="78" t="s">
        <v>416</v>
      </c>
      <c r="E138" s="42" t="n">
        <v>1733</v>
      </c>
      <c r="F138" s="43" t="n">
        <v>1734</v>
      </c>
      <c r="G138" s="43" t="n">
        <v>1734</v>
      </c>
      <c r="H138" s="43" t="n">
        <v>1734</v>
      </c>
      <c r="I138" s="44" t="n">
        <f aca="false">IFERROR(H138/G138,"  ")</f>
        <v>1</v>
      </c>
    </row>
    <row r="139" customFormat="false" ht="20.1" hidden="false" customHeight="true" outlineLevel="0" collapsed="false">
      <c r="A139" s="76"/>
      <c r="B139" s="77"/>
      <c r="C139" s="53" t="s">
        <v>417</v>
      </c>
      <c r="D139" s="78" t="s">
        <v>418</v>
      </c>
      <c r="E139" s="42"/>
      <c r="F139" s="43"/>
      <c r="G139" s="43"/>
      <c r="H139" s="43" t="n">
        <v>0</v>
      </c>
      <c r="I139" s="44" t="str">
        <f aca="false">IFERROR(H139/G139,"  ")</f>
        <v>  </v>
      </c>
    </row>
    <row r="140" customFormat="false" ht="23.25" hidden="false" customHeight="true" outlineLevel="0" collapsed="false">
      <c r="A140" s="76"/>
      <c r="B140" s="77"/>
      <c r="C140" s="55" t="s">
        <v>419</v>
      </c>
      <c r="D140" s="78"/>
      <c r="E140" s="42"/>
      <c r="F140" s="43"/>
      <c r="G140" s="43"/>
      <c r="H140" s="43"/>
      <c r="I140" s="44" t="str">
        <f aca="false">IFERROR(H140/G140,"  ")</f>
        <v>  </v>
      </c>
    </row>
    <row r="141" customFormat="false" ht="20.1" hidden="false" customHeight="true" outlineLevel="0" collapsed="false">
      <c r="A141" s="76"/>
      <c r="B141" s="77"/>
      <c r="C141" s="53" t="s">
        <v>420</v>
      </c>
      <c r="D141" s="78" t="s">
        <v>421</v>
      </c>
      <c r="E141" s="42" t="n">
        <v>106631</v>
      </c>
      <c r="F141" s="43" t="n">
        <v>85761</v>
      </c>
      <c r="G141" s="43" t="n">
        <v>85761</v>
      </c>
      <c r="H141" s="43" t="n">
        <v>85147</v>
      </c>
      <c r="I141" s="44" t="n">
        <f aca="false">IFERROR(H141/G141,"  ")</f>
        <v>0.992840568556803</v>
      </c>
      <c r="J141" s="89"/>
      <c r="K141" s="84"/>
    </row>
    <row r="142" customFormat="false" ht="14.25" hidden="false" customHeight="true" outlineLevel="0" collapsed="false">
      <c r="A142" s="76"/>
      <c r="B142" s="77"/>
      <c r="C142" s="55" t="s">
        <v>422</v>
      </c>
      <c r="D142" s="78"/>
      <c r="E142" s="42"/>
      <c r="F142" s="43"/>
      <c r="G142" s="43"/>
      <c r="H142" s="43"/>
      <c r="I142" s="44" t="str">
        <f aca="false">IFERROR(H142/G142,"  ")</f>
        <v>  </v>
      </c>
    </row>
    <row r="143" customFormat="false" ht="20.1" hidden="false" customHeight="true" outlineLevel="0" collapsed="false">
      <c r="A143" s="76"/>
      <c r="B143" s="90" t="n">
        <v>89</v>
      </c>
      <c r="C143" s="91" t="s">
        <v>423</v>
      </c>
      <c r="D143" s="92" t="s">
        <v>424</v>
      </c>
      <c r="E143" s="57"/>
      <c r="F143" s="58"/>
      <c r="G143" s="57"/>
      <c r="H143" s="58"/>
      <c r="I143" s="60" t="str">
        <f aca="false">IFERROR(H143/G143,"  ")</f>
        <v>  </v>
      </c>
    </row>
    <row r="145" customFormat="false" ht="15" hidden="false" customHeight="false" outlineLevel="0" collapsed="false">
      <c r="B145" s="3" t="s">
        <v>106</v>
      </c>
    </row>
  </sheetData>
  <mergeCells count="134">
    <mergeCell ref="B2:I2"/>
    <mergeCell ref="B4:B5"/>
    <mergeCell ref="C4:C5"/>
    <mergeCell ref="D4:D5"/>
    <mergeCell ref="E4:E5"/>
    <mergeCell ref="F4:F5"/>
    <mergeCell ref="G4:H4"/>
    <mergeCell ref="I4:I5"/>
    <mergeCell ref="B9:B10"/>
    <mergeCell ref="D9:D10"/>
    <mergeCell ref="E9:E10"/>
    <mergeCell ref="F9:F10"/>
    <mergeCell ref="G9:G10"/>
    <mergeCell ref="H9:H10"/>
    <mergeCell ref="I9:I10"/>
    <mergeCell ref="B11:B12"/>
    <mergeCell ref="D11:D12"/>
    <mergeCell ref="E11:E12"/>
    <mergeCell ref="F11:F12"/>
    <mergeCell ref="G11:G12"/>
    <mergeCell ref="H11:H12"/>
    <mergeCell ref="I11:I12"/>
    <mergeCell ref="B18:B19"/>
    <mergeCell ref="D18:D19"/>
    <mergeCell ref="E18:E19"/>
    <mergeCell ref="F18:F19"/>
    <mergeCell ref="G18:G19"/>
    <mergeCell ref="H18:H19"/>
    <mergeCell ref="I18:I19"/>
    <mergeCell ref="B28:B29"/>
    <mergeCell ref="D28:D29"/>
    <mergeCell ref="E28:E29"/>
    <mergeCell ref="F28:F29"/>
    <mergeCell ref="G28:G29"/>
    <mergeCell ref="H28:H29"/>
    <mergeCell ref="I28:I29"/>
    <mergeCell ref="B41:B42"/>
    <mergeCell ref="D41:D42"/>
    <mergeCell ref="E41:E42"/>
    <mergeCell ref="F41:F42"/>
    <mergeCell ref="G41:G42"/>
    <mergeCell ref="H41:H42"/>
    <mergeCell ref="I41:I42"/>
    <mergeCell ref="B50:B51"/>
    <mergeCell ref="D50:D51"/>
    <mergeCell ref="E50:E51"/>
    <mergeCell ref="F50:F51"/>
    <mergeCell ref="G50:G51"/>
    <mergeCell ref="H50:H51"/>
    <mergeCell ref="I50:I51"/>
    <mergeCell ref="B57:B58"/>
    <mergeCell ref="D57:D58"/>
    <mergeCell ref="E57:E58"/>
    <mergeCell ref="F57:F58"/>
    <mergeCell ref="G57:G58"/>
    <mergeCell ref="H57:H58"/>
    <mergeCell ref="I57:I58"/>
    <mergeCell ref="B62:B63"/>
    <mergeCell ref="D62:D63"/>
    <mergeCell ref="E62:E63"/>
    <mergeCell ref="F62:F63"/>
    <mergeCell ref="G62:G63"/>
    <mergeCell ref="H62:H63"/>
    <mergeCell ref="I62:I63"/>
    <mergeCell ref="B77:B78"/>
    <mergeCell ref="D77:D78"/>
    <mergeCell ref="E77:E78"/>
    <mergeCell ref="F77:F78"/>
    <mergeCell ref="G77:G78"/>
    <mergeCell ref="H77:H78"/>
    <mergeCell ref="I77:I78"/>
    <mergeCell ref="B92:B93"/>
    <mergeCell ref="D92:D93"/>
    <mergeCell ref="E92:E93"/>
    <mergeCell ref="F92:F93"/>
    <mergeCell ref="G92:G93"/>
    <mergeCell ref="H92:H93"/>
    <mergeCell ref="I92:I93"/>
    <mergeCell ref="B94:B95"/>
    <mergeCell ref="D94:D95"/>
    <mergeCell ref="E94:E95"/>
    <mergeCell ref="F94:F95"/>
    <mergeCell ref="G94:G95"/>
    <mergeCell ref="H94:H95"/>
    <mergeCell ref="I94:I95"/>
    <mergeCell ref="B99:B100"/>
    <mergeCell ref="D99:D100"/>
    <mergeCell ref="E99:E100"/>
    <mergeCell ref="F99:F100"/>
    <mergeCell ref="G99:G100"/>
    <mergeCell ref="H99:H100"/>
    <mergeCell ref="I99:I100"/>
    <mergeCell ref="B111:B112"/>
    <mergeCell ref="D111:D112"/>
    <mergeCell ref="E111:E112"/>
    <mergeCell ref="F111:F112"/>
    <mergeCell ref="G111:G112"/>
    <mergeCell ref="H111:H112"/>
    <mergeCell ref="I111:I112"/>
    <mergeCell ref="B114:B115"/>
    <mergeCell ref="D114:D115"/>
    <mergeCell ref="E114:E115"/>
    <mergeCell ref="F114:F115"/>
    <mergeCell ref="G114:G115"/>
    <mergeCell ref="H114:H115"/>
    <mergeCell ref="I114:I115"/>
    <mergeCell ref="B124:B125"/>
    <mergeCell ref="D124:D125"/>
    <mergeCell ref="E124:E125"/>
    <mergeCell ref="F124:F125"/>
    <mergeCell ref="G124:G125"/>
    <mergeCell ref="H124:H125"/>
    <mergeCell ref="I124:I125"/>
    <mergeCell ref="B132:B133"/>
    <mergeCell ref="D132:D133"/>
    <mergeCell ref="E132:E133"/>
    <mergeCell ref="F132:F133"/>
    <mergeCell ref="G132:G133"/>
    <mergeCell ref="H132:H133"/>
    <mergeCell ref="I132:I133"/>
    <mergeCell ref="B139:B140"/>
    <mergeCell ref="D139:D140"/>
    <mergeCell ref="E139:E140"/>
    <mergeCell ref="F139:F140"/>
    <mergeCell ref="G139:G140"/>
    <mergeCell ref="H139:H140"/>
    <mergeCell ref="I139:I140"/>
    <mergeCell ref="B141:B142"/>
    <mergeCell ref="D141:D142"/>
    <mergeCell ref="E141:E142"/>
    <mergeCell ref="F141:F142"/>
    <mergeCell ref="G141:G142"/>
    <mergeCell ref="H141:H142"/>
    <mergeCell ref="I141:I142"/>
  </mergeCells>
  <printOptions headings="false" gridLines="false" gridLinesSet="true" horizontalCentered="false" verticalCentered="false"/>
  <pageMargins left="0.118055555555556" right="0.118055555555556" top="0.747916666666667" bottom="0.747916666666667" header="0.511811023622047" footer="0.511811023622047"/>
  <pageSetup paperSize="9" scale="6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92D050"/>
    <pageSetUpPr fitToPage="false"/>
  </sheetPr>
  <dimension ref="A1:I153"/>
  <sheetViews>
    <sheetView showFormulas="false" showGridLines="false" showRowColHeaders="true" showZeros="true" rightToLeft="false" tabSelected="false" showOutlineSymbols="true" defaultGridColor="true" view="normal" topLeftCell="A1" colorId="64" zoomScale="75" zoomScaleNormal="75" zoomScalePageLayoutView="100" workbookViewId="0">
      <selection pane="topLeft" activeCell="G64" activeCellId="0" sqref="G64"/>
    </sheetView>
  </sheetViews>
  <sheetFormatPr defaultColWidth="9.13671875" defaultRowHeight="15" zeroHeight="false" outlineLevelRow="0" outlineLevelCol="0"/>
  <cols>
    <col collapsed="false" customWidth="true" hidden="false" outlineLevel="0" max="1" min="1" style="1" width="1.85"/>
    <col collapsed="false" customWidth="true" hidden="false" outlineLevel="0" max="2" min="2" style="1" width="59.57"/>
    <col collapsed="false" customWidth="true" hidden="false" outlineLevel="0" max="3" min="3" style="1" width="12.57"/>
    <col collapsed="false" customWidth="true" hidden="false" outlineLevel="0" max="7" min="4" style="1" width="17.86"/>
    <col collapsed="false" customWidth="true" hidden="false" outlineLevel="0" max="8" min="8" style="3" width="16.57"/>
    <col collapsed="false" customWidth="false" hidden="false" outlineLevel="0" max="259" min="9" style="1" width="9.13"/>
    <col collapsed="false" customWidth="true" hidden="false" outlineLevel="0" max="260" min="260" style="1" width="3.42"/>
    <col collapsed="false" customWidth="true" hidden="false" outlineLevel="0" max="261" min="261" style="1" width="59.57"/>
    <col collapsed="false" customWidth="true" hidden="false" outlineLevel="0" max="262" min="262" style="1" width="12.57"/>
    <col collapsed="false" customWidth="true" hidden="false" outlineLevel="0" max="264" min="263" style="1" width="17.86"/>
    <col collapsed="false" customWidth="false" hidden="false" outlineLevel="0" max="515" min="265" style="1" width="9.13"/>
    <col collapsed="false" customWidth="true" hidden="false" outlineLevel="0" max="516" min="516" style="1" width="3.42"/>
    <col collapsed="false" customWidth="true" hidden="false" outlineLevel="0" max="517" min="517" style="1" width="59.57"/>
    <col collapsed="false" customWidth="true" hidden="false" outlineLevel="0" max="518" min="518" style="1" width="12.57"/>
    <col collapsed="false" customWidth="true" hidden="false" outlineLevel="0" max="520" min="519" style="1" width="17.86"/>
    <col collapsed="false" customWidth="false" hidden="false" outlineLevel="0" max="771" min="521" style="1" width="9.13"/>
    <col collapsed="false" customWidth="true" hidden="false" outlineLevel="0" max="772" min="772" style="1" width="3.42"/>
    <col collapsed="false" customWidth="true" hidden="false" outlineLevel="0" max="773" min="773" style="1" width="59.57"/>
    <col collapsed="false" customWidth="true" hidden="false" outlineLevel="0" max="774" min="774" style="1" width="12.57"/>
    <col collapsed="false" customWidth="true" hidden="false" outlineLevel="0" max="776" min="775" style="1" width="17.86"/>
    <col collapsed="false" customWidth="false" hidden="false" outlineLevel="0" max="1024" min="777" style="1" width="9.13"/>
  </cols>
  <sheetData>
    <row r="1" customFormat="false" ht="15" hidden="false" customHeight="false" outlineLevel="0" collapsed="false">
      <c r="E1" s="93"/>
      <c r="G1" s="93"/>
      <c r="H1" s="5" t="s">
        <v>425</v>
      </c>
    </row>
    <row r="2" customFormat="false" ht="21.75" hidden="false" customHeight="true" outlineLevel="0" collapsed="false">
      <c r="B2" s="94" t="s">
        <v>426</v>
      </c>
      <c r="C2" s="94"/>
      <c r="D2" s="94"/>
      <c r="E2" s="94"/>
      <c r="F2" s="94"/>
      <c r="G2" s="94"/>
      <c r="H2" s="94"/>
    </row>
    <row r="3" customFormat="false" ht="14.25" hidden="false" customHeight="true" outlineLevel="0" collapsed="false">
      <c r="B3" s="94" t="s">
        <v>427</v>
      </c>
      <c r="C3" s="94"/>
      <c r="D3" s="94"/>
      <c r="E3" s="94"/>
      <c r="F3" s="94"/>
      <c r="G3" s="94"/>
      <c r="H3" s="94"/>
    </row>
    <row r="4" customFormat="false" ht="7.45" hidden="false" customHeight="true" outlineLevel="0" collapsed="false">
      <c r="B4" s="95"/>
      <c r="C4" s="95"/>
      <c r="D4" s="95"/>
      <c r="E4" s="95"/>
      <c r="F4" s="95"/>
      <c r="G4" s="95"/>
      <c r="H4" s="9" t="s">
        <v>3</v>
      </c>
    </row>
    <row r="5" customFormat="false" ht="23.85" hidden="false" customHeight="true" outlineLevel="0" collapsed="false">
      <c r="B5" s="96" t="s">
        <v>428</v>
      </c>
      <c r="C5" s="14" t="s">
        <v>6</v>
      </c>
      <c r="D5" s="97" t="s">
        <v>429</v>
      </c>
      <c r="E5" s="16" t="s">
        <v>430</v>
      </c>
      <c r="F5" s="98" t="s">
        <v>9</v>
      </c>
      <c r="G5" s="98"/>
      <c r="H5" s="99" t="s">
        <v>10</v>
      </c>
    </row>
    <row r="6" customFormat="false" ht="20.85" hidden="false" customHeight="true" outlineLevel="0" collapsed="false">
      <c r="A6" s="18"/>
      <c r="B6" s="96"/>
      <c r="C6" s="14"/>
      <c r="D6" s="14"/>
      <c r="E6" s="16"/>
      <c r="F6" s="14" t="s">
        <v>431</v>
      </c>
      <c r="G6" s="16" t="s">
        <v>432</v>
      </c>
      <c r="H6" s="99"/>
    </row>
    <row r="7" customFormat="false" ht="15" hidden="false" customHeight="false" outlineLevel="0" collapsed="false">
      <c r="A7" s="22"/>
      <c r="B7" s="26" t="n">
        <v>1</v>
      </c>
      <c r="C7" s="24" t="n">
        <v>2</v>
      </c>
      <c r="D7" s="100"/>
      <c r="E7" s="101"/>
      <c r="F7" s="100" t="n">
        <v>3</v>
      </c>
      <c r="G7" s="102" t="n">
        <v>4</v>
      </c>
      <c r="H7" s="29" t="n">
        <v>8</v>
      </c>
    </row>
    <row r="8" s="109" customFormat="true" ht="20.1" hidden="false" customHeight="true" outlineLevel="0" collapsed="false">
      <c r="A8" s="103"/>
      <c r="B8" s="104" t="s">
        <v>433</v>
      </c>
      <c r="C8" s="105"/>
      <c r="D8" s="106"/>
      <c r="E8" s="107"/>
      <c r="F8" s="106"/>
      <c r="G8" s="107"/>
      <c r="H8" s="108"/>
    </row>
    <row r="9" s="109" customFormat="true" ht="20.1" hidden="false" customHeight="true" outlineLevel="0" collapsed="false">
      <c r="A9" s="103"/>
      <c r="B9" s="110" t="s">
        <v>434</v>
      </c>
      <c r="C9" s="111" t="n">
        <v>3001</v>
      </c>
      <c r="D9" s="112" t="n">
        <v>98085</v>
      </c>
      <c r="E9" s="113" t="n">
        <v>94871</v>
      </c>
      <c r="F9" s="114"/>
      <c r="G9" s="112" t="n">
        <v>23882</v>
      </c>
      <c r="H9" s="115" t="str">
        <f aca="false">IFERROR(G9/F9,"  ")</f>
        <v>  </v>
      </c>
    </row>
    <row r="10" s="109" customFormat="true" ht="20.1" hidden="false" customHeight="true" outlineLevel="0" collapsed="false">
      <c r="A10" s="103"/>
      <c r="B10" s="116" t="s">
        <v>435</v>
      </c>
      <c r="C10" s="117" t="n">
        <v>3002</v>
      </c>
      <c r="D10" s="118" t="n">
        <v>51163</v>
      </c>
      <c r="E10" s="119" t="n">
        <v>48150</v>
      </c>
      <c r="F10" s="120"/>
      <c r="G10" s="118" t="n">
        <v>882</v>
      </c>
      <c r="H10" s="121" t="str">
        <f aca="false">IFERROR(G10/F10,"  ")</f>
        <v>  </v>
      </c>
    </row>
    <row r="11" s="109" customFormat="true" ht="20.1" hidden="false" customHeight="true" outlineLevel="0" collapsed="false">
      <c r="A11" s="103"/>
      <c r="B11" s="116" t="s">
        <v>436</v>
      </c>
      <c r="C11" s="117" t="n">
        <v>3003</v>
      </c>
      <c r="D11" s="118"/>
      <c r="E11" s="119"/>
      <c r="F11" s="120"/>
      <c r="G11" s="118"/>
      <c r="H11" s="121" t="str">
        <f aca="false">IFERROR(G11/F11,"  ")</f>
        <v>  </v>
      </c>
    </row>
    <row r="12" s="109" customFormat="true" ht="20.1" hidden="false" customHeight="true" outlineLevel="0" collapsed="false">
      <c r="A12" s="103"/>
      <c r="B12" s="116" t="s">
        <v>437</v>
      </c>
      <c r="C12" s="117" t="n">
        <v>3004</v>
      </c>
      <c r="D12" s="118"/>
      <c r="E12" s="119"/>
      <c r="F12" s="120"/>
      <c r="G12" s="118"/>
      <c r="H12" s="121" t="str">
        <f aca="false">IFERROR(G12/F12,"  ")</f>
        <v>  </v>
      </c>
    </row>
    <row r="13" s="109" customFormat="true" ht="20.1" hidden="false" customHeight="true" outlineLevel="0" collapsed="false">
      <c r="A13" s="103"/>
      <c r="B13" s="116" t="s">
        <v>438</v>
      </c>
      <c r="C13" s="117" t="n">
        <v>3005</v>
      </c>
      <c r="D13" s="118" t="n">
        <v>46922</v>
      </c>
      <c r="E13" s="119" t="n">
        <v>46721</v>
      </c>
      <c r="F13" s="120"/>
      <c r="G13" s="118" t="n">
        <v>23060</v>
      </c>
      <c r="H13" s="121" t="str">
        <f aca="false">IFERROR(G13/F13,"  ")</f>
        <v>  </v>
      </c>
    </row>
    <row r="14" s="109" customFormat="true" ht="20.1" hidden="false" customHeight="true" outlineLevel="0" collapsed="false">
      <c r="A14" s="103"/>
      <c r="B14" s="110" t="s">
        <v>439</v>
      </c>
      <c r="C14" s="111" t="n">
        <v>3006</v>
      </c>
      <c r="D14" s="112" t="n">
        <v>77883</v>
      </c>
      <c r="E14" s="113" t="n">
        <v>67738</v>
      </c>
      <c r="F14" s="114"/>
      <c r="G14" s="112" t="n">
        <v>44127</v>
      </c>
      <c r="H14" s="115" t="str">
        <f aca="false">IFERROR(G14/F14,"  ")</f>
        <v>  </v>
      </c>
    </row>
    <row r="15" s="109" customFormat="true" ht="20.1" hidden="false" customHeight="true" outlineLevel="0" collapsed="false">
      <c r="A15" s="103"/>
      <c r="B15" s="116" t="s">
        <v>440</v>
      </c>
      <c r="C15" s="117" t="n">
        <v>3007</v>
      </c>
      <c r="D15" s="118" t="n">
        <v>51711</v>
      </c>
      <c r="E15" s="119" t="n">
        <v>28300</v>
      </c>
      <c r="F15" s="120"/>
      <c r="G15" s="118" t="n">
        <v>24738</v>
      </c>
      <c r="H15" s="121" t="str">
        <f aca="false">IFERROR(G15/F15,"  ")</f>
        <v>  </v>
      </c>
    </row>
    <row r="16" s="109" customFormat="true" ht="20.1" hidden="false" customHeight="true" outlineLevel="0" collapsed="false">
      <c r="A16" s="103"/>
      <c r="B16" s="116" t="s">
        <v>441</v>
      </c>
      <c r="C16" s="117" t="n">
        <v>3008</v>
      </c>
      <c r="D16" s="118"/>
      <c r="E16" s="119"/>
      <c r="F16" s="120"/>
      <c r="G16" s="118" t="n">
        <v>2507</v>
      </c>
      <c r="H16" s="121" t="str">
        <f aca="false">IFERROR(G16/F16,"  ")</f>
        <v>  </v>
      </c>
    </row>
    <row r="17" s="109" customFormat="true" ht="20.1" hidden="false" customHeight="true" outlineLevel="0" collapsed="false">
      <c r="A17" s="103"/>
      <c r="B17" s="116" t="s">
        <v>442</v>
      </c>
      <c r="C17" s="117" t="n">
        <v>3009</v>
      </c>
      <c r="D17" s="118" t="n">
        <v>22719</v>
      </c>
      <c r="E17" s="119" t="n">
        <v>36154</v>
      </c>
      <c r="F17" s="120"/>
      <c r="G17" s="118" t="n">
        <v>8481</v>
      </c>
      <c r="H17" s="121" t="str">
        <f aca="false">IFERROR(G17/F17,"  ")</f>
        <v>  </v>
      </c>
    </row>
    <row r="18" s="109" customFormat="true" ht="20.1" hidden="false" customHeight="true" outlineLevel="0" collapsed="false">
      <c r="A18" s="103"/>
      <c r="B18" s="116" t="s">
        <v>443</v>
      </c>
      <c r="C18" s="117" t="n">
        <v>3010</v>
      </c>
      <c r="D18" s="118" t="n">
        <v>2</v>
      </c>
      <c r="E18" s="119"/>
      <c r="F18" s="120"/>
      <c r="G18" s="118" t="n">
        <v>1</v>
      </c>
      <c r="H18" s="121" t="str">
        <f aca="false">IFERROR(G18/F18,"  ")</f>
        <v>  </v>
      </c>
    </row>
    <row r="19" s="109" customFormat="true" ht="20.1" hidden="false" customHeight="true" outlineLevel="0" collapsed="false">
      <c r="A19" s="103"/>
      <c r="B19" s="116" t="s">
        <v>444</v>
      </c>
      <c r="C19" s="117" t="n">
        <v>3011</v>
      </c>
      <c r="D19" s="118"/>
      <c r="E19" s="122"/>
      <c r="F19" s="120"/>
      <c r="G19" s="118"/>
      <c r="H19" s="121" t="str">
        <f aca="false">IFERROR(G19/F19,"  ")</f>
        <v>  </v>
      </c>
    </row>
    <row r="20" s="109" customFormat="true" ht="20.1" hidden="false" customHeight="true" outlineLevel="0" collapsed="false">
      <c r="A20" s="103"/>
      <c r="B20" s="116" t="s">
        <v>445</v>
      </c>
      <c r="C20" s="117" t="n">
        <v>3012</v>
      </c>
      <c r="D20" s="118" t="n">
        <v>1459</v>
      </c>
      <c r="E20" s="119" t="n">
        <v>3284</v>
      </c>
      <c r="F20" s="120"/>
      <c r="G20" s="118" t="n">
        <v>3097</v>
      </c>
      <c r="H20" s="121" t="str">
        <f aca="false">IFERROR(G20/F20,"  ")</f>
        <v>  </v>
      </c>
    </row>
    <row r="21" s="109" customFormat="true" ht="20.1" hidden="false" customHeight="true" outlineLevel="0" collapsed="false">
      <c r="A21" s="103"/>
      <c r="B21" s="116" t="s">
        <v>446</v>
      </c>
      <c r="C21" s="117" t="n">
        <v>3013</v>
      </c>
      <c r="D21" s="118"/>
      <c r="E21" s="119"/>
      <c r="F21" s="120"/>
      <c r="G21" s="118"/>
      <c r="H21" s="121" t="str">
        <f aca="false">IFERROR(G21/F21,"  ")</f>
        <v>  </v>
      </c>
    </row>
    <row r="22" s="109" customFormat="true" ht="20.1" hidden="false" customHeight="true" outlineLevel="0" collapsed="false">
      <c r="A22" s="103"/>
      <c r="B22" s="116" t="s">
        <v>447</v>
      </c>
      <c r="C22" s="117" t="n">
        <v>3014</v>
      </c>
      <c r="D22" s="118" t="n">
        <v>1992</v>
      </c>
      <c r="E22" s="123"/>
      <c r="F22" s="120"/>
      <c r="G22" s="118" t="n">
        <v>5303</v>
      </c>
      <c r="H22" s="121" t="str">
        <f aca="false">IFERROR(G22/F22,"  ")</f>
        <v>  </v>
      </c>
    </row>
    <row r="23" s="109" customFormat="true" ht="20.1" hidden="false" customHeight="true" outlineLevel="0" collapsed="false">
      <c r="A23" s="103"/>
      <c r="B23" s="116" t="s">
        <v>448</v>
      </c>
      <c r="C23" s="117" t="n">
        <v>3015</v>
      </c>
      <c r="D23" s="118"/>
      <c r="E23" s="119" t="n">
        <v>27133</v>
      </c>
      <c r="F23" s="120"/>
      <c r="G23" s="118"/>
      <c r="H23" s="121" t="str">
        <f aca="false">IFERROR(G23/F23,"  ")</f>
        <v>  </v>
      </c>
    </row>
    <row r="24" s="109" customFormat="true" ht="20.1" hidden="false" customHeight="true" outlineLevel="0" collapsed="false">
      <c r="A24" s="103"/>
      <c r="B24" s="116" t="s">
        <v>449</v>
      </c>
      <c r="C24" s="117" t="n">
        <v>3016</v>
      </c>
      <c r="D24" s="118"/>
      <c r="E24" s="119"/>
      <c r="F24" s="120"/>
      <c r="G24" s="118"/>
      <c r="H24" s="121" t="str">
        <f aca="false">IFERROR(G24/F24,"  ")</f>
        <v>  </v>
      </c>
    </row>
    <row r="25" s="109" customFormat="true" ht="20.1" hidden="false" customHeight="true" outlineLevel="0" collapsed="false">
      <c r="A25" s="103"/>
      <c r="B25" s="124" t="s">
        <v>450</v>
      </c>
      <c r="C25" s="117"/>
      <c r="D25" s="118"/>
      <c r="E25" s="119"/>
      <c r="F25" s="120"/>
      <c r="G25" s="118"/>
      <c r="H25" s="121" t="str">
        <f aca="false">IFERROR(G25/F25,"  ")</f>
        <v>  </v>
      </c>
    </row>
    <row r="26" s="109" customFormat="true" ht="20.1" hidden="false" customHeight="true" outlineLevel="0" collapsed="false">
      <c r="A26" s="103"/>
      <c r="B26" s="110" t="s">
        <v>451</v>
      </c>
      <c r="C26" s="111" t="n">
        <v>3017</v>
      </c>
      <c r="D26" s="112" t="n">
        <v>1527</v>
      </c>
      <c r="E26" s="113"/>
      <c r="F26" s="114"/>
      <c r="G26" s="112" t="n">
        <v>772</v>
      </c>
      <c r="H26" s="115" t="str">
        <f aca="false">IFERROR(G26/F26,"  ")</f>
        <v>  </v>
      </c>
    </row>
    <row r="27" s="109" customFormat="true" ht="20.1" hidden="false" customHeight="true" outlineLevel="0" collapsed="false">
      <c r="A27" s="103"/>
      <c r="B27" s="116" t="s">
        <v>452</v>
      </c>
      <c r="C27" s="117" t="n">
        <v>3018</v>
      </c>
      <c r="D27" s="118"/>
      <c r="E27" s="119"/>
      <c r="F27" s="120"/>
      <c r="G27" s="118"/>
      <c r="H27" s="121" t="str">
        <f aca="false">IFERROR(G27/F27,"  ")</f>
        <v>  </v>
      </c>
    </row>
    <row r="28" s="109" customFormat="true" ht="27.75" hidden="false" customHeight="true" outlineLevel="0" collapsed="false">
      <c r="A28" s="103"/>
      <c r="B28" s="116" t="s">
        <v>453</v>
      </c>
      <c r="C28" s="117" t="n">
        <v>3019</v>
      </c>
      <c r="D28" s="118" t="n">
        <v>1527</v>
      </c>
      <c r="E28" s="119" t="n">
        <v>700</v>
      </c>
      <c r="F28" s="120"/>
      <c r="G28" s="118" t="n">
        <v>770</v>
      </c>
      <c r="H28" s="121" t="str">
        <f aca="false">IFERROR(G28/F28,"  ")</f>
        <v>  </v>
      </c>
    </row>
    <row r="29" s="109" customFormat="true" ht="20.1" hidden="false" customHeight="true" outlineLevel="0" collapsed="false">
      <c r="A29" s="103"/>
      <c r="B29" s="116" t="s">
        <v>454</v>
      </c>
      <c r="C29" s="117" t="n">
        <v>3020</v>
      </c>
      <c r="D29" s="118" t="s">
        <v>455</v>
      </c>
      <c r="E29" s="119"/>
      <c r="F29" s="120"/>
      <c r="G29" s="118"/>
      <c r="H29" s="121" t="str">
        <f aca="false">IFERROR(G29/F29,"  ")</f>
        <v>  </v>
      </c>
    </row>
    <row r="30" s="109" customFormat="true" ht="20.1" hidden="false" customHeight="true" outlineLevel="0" collapsed="false">
      <c r="A30" s="103"/>
      <c r="B30" s="116" t="s">
        <v>456</v>
      </c>
      <c r="C30" s="117" t="n">
        <v>3021</v>
      </c>
      <c r="D30" s="118"/>
      <c r="E30" s="119"/>
      <c r="F30" s="120"/>
      <c r="G30" s="118"/>
      <c r="H30" s="121" t="str">
        <f aca="false">IFERROR(G30/F30,"  ")</f>
        <v>  </v>
      </c>
    </row>
    <row r="31" s="109" customFormat="true" ht="20.1" hidden="false" customHeight="true" outlineLevel="0" collapsed="false">
      <c r="A31" s="103"/>
      <c r="B31" s="116" t="s">
        <v>457</v>
      </c>
      <c r="C31" s="117" t="n">
        <v>3022</v>
      </c>
      <c r="D31" s="118"/>
      <c r="E31" s="119"/>
      <c r="F31" s="120"/>
      <c r="G31" s="118"/>
      <c r="H31" s="121" t="str">
        <f aca="false">IFERROR(G31/F31,"  ")</f>
        <v>  </v>
      </c>
    </row>
    <row r="32" s="109" customFormat="true" ht="20.1" hidden="false" customHeight="true" outlineLevel="0" collapsed="false">
      <c r="A32" s="103"/>
      <c r="B32" s="110" t="s">
        <v>458</v>
      </c>
      <c r="C32" s="111" t="n">
        <v>3023</v>
      </c>
      <c r="D32" s="112" t="n">
        <v>6742</v>
      </c>
      <c r="E32" s="125" t="n">
        <v>6000</v>
      </c>
      <c r="F32" s="114"/>
      <c r="G32" s="112" t="n">
        <v>1766</v>
      </c>
      <c r="H32" s="115" t="str">
        <f aca="false">IFERROR(G32/F32,"  ")</f>
        <v>  </v>
      </c>
    </row>
    <row r="33" s="109" customFormat="true" ht="20.1" hidden="false" customHeight="true" outlineLevel="0" collapsed="false">
      <c r="A33" s="103"/>
      <c r="B33" s="116" t="s">
        <v>459</v>
      </c>
      <c r="C33" s="117" t="n">
        <v>3024</v>
      </c>
      <c r="D33" s="118"/>
      <c r="E33" s="119"/>
      <c r="F33" s="120"/>
      <c r="G33" s="118"/>
      <c r="H33" s="121" t="str">
        <f aca="false">IFERROR(G33/F33,"  ")</f>
        <v>  </v>
      </c>
    </row>
    <row r="34" s="109" customFormat="true" ht="34.5" hidden="false" customHeight="true" outlineLevel="0" collapsed="false">
      <c r="A34" s="103"/>
      <c r="B34" s="116" t="s">
        <v>460</v>
      </c>
      <c r="C34" s="117" t="n">
        <v>3025</v>
      </c>
      <c r="D34" s="118" t="n">
        <v>6742</v>
      </c>
      <c r="E34" s="119" t="n">
        <v>6000</v>
      </c>
      <c r="F34" s="120"/>
      <c r="G34" s="118" t="n">
        <v>1766</v>
      </c>
      <c r="H34" s="121" t="str">
        <f aca="false">IFERROR(G34/F34,"  ")</f>
        <v>  </v>
      </c>
    </row>
    <row r="35" s="109" customFormat="true" ht="20.1" hidden="false" customHeight="true" outlineLevel="0" collapsed="false">
      <c r="A35" s="103"/>
      <c r="B35" s="116" t="s">
        <v>461</v>
      </c>
      <c r="C35" s="117" t="n">
        <v>3026</v>
      </c>
      <c r="D35" s="118"/>
      <c r="E35" s="123"/>
      <c r="F35" s="120"/>
      <c r="G35" s="118"/>
      <c r="H35" s="121" t="str">
        <f aca="false">IFERROR(G35/F35,"  ")</f>
        <v>  </v>
      </c>
    </row>
    <row r="36" s="109" customFormat="true" ht="20.1" hidden="false" customHeight="true" outlineLevel="0" collapsed="false">
      <c r="A36" s="103"/>
      <c r="B36" s="116" t="s">
        <v>462</v>
      </c>
      <c r="C36" s="117" t="n">
        <v>3027</v>
      </c>
      <c r="D36" s="118"/>
      <c r="E36" s="119"/>
      <c r="F36" s="120"/>
      <c r="G36" s="118"/>
      <c r="H36" s="121" t="str">
        <f aca="false">IFERROR(G36/F36,"  ")</f>
        <v>  </v>
      </c>
    </row>
    <row r="37" s="109" customFormat="true" ht="20.1" hidden="false" customHeight="true" outlineLevel="0" collapsed="false">
      <c r="A37" s="103"/>
      <c r="B37" s="116" t="s">
        <v>463</v>
      </c>
      <c r="C37" s="117" t="n">
        <v>3028</v>
      </c>
      <c r="D37" s="118"/>
      <c r="E37" s="119"/>
      <c r="F37" s="120"/>
      <c r="G37" s="118"/>
      <c r="H37" s="121" t="str">
        <f aca="false">IFERROR(G37/F37,"  ")</f>
        <v>  </v>
      </c>
    </row>
    <row r="38" s="109" customFormat="true" ht="22.5" hidden="false" customHeight="true" outlineLevel="0" collapsed="false">
      <c r="A38" s="103"/>
      <c r="B38" s="124" t="s">
        <v>464</v>
      </c>
      <c r="C38" s="117"/>
      <c r="D38" s="118"/>
      <c r="E38" s="119"/>
      <c r="F38" s="120"/>
      <c r="G38" s="118"/>
      <c r="H38" s="121" t="str">
        <f aca="false">IFERROR(G38/F38,"  ")</f>
        <v>  </v>
      </c>
    </row>
    <row r="39" s="109" customFormat="true" ht="20.1" hidden="false" customHeight="true" outlineLevel="0" collapsed="false">
      <c r="A39" s="103"/>
      <c r="B39" s="110" t="s">
        <v>465</v>
      </c>
      <c r="C39" s="111" t="n">
        <v>3029</v>
      </c>
      <c r="D39" s="112"/>
      <c r="E39" s="113"/>
      <c r="F39" s="114"/>
      <c r="G39" s="112"/>
      <c r="H39" s="115" t="str">
        <f aca="false">IFERROR(G39/F39,"  ")</f>
        <v>  </v>
      </c>
    </row>
    <row r="40" s="109" customFormat="true" ht="20.1" hidden="false" customHeight="true" outlineLevel="0" collapsed="false">
      <c r="A40" s="103"/>
      <c r="B40" s="116" t="s">
        <v>466</v>
      </c>
      <c r="C40" s="117" t="n">
        <v>3030</v>
      </c>
      <c r="D40" s="118"/>
      <c r="E40" s="119"/>
      <c r="F40" s="120"/>
      <c r="G40" s="118"/>
      <c r="H40" s="121" t="str">
        <f aca="false">IFERROR(G40/F40,"  ")</f>
        <v>  </v>
      </c>
    </row>
    <row r="41" s="109" customFormat="true" ht="20.1" hidden="false" customHeight="true" outlineLevel="0" collapsed="false">
      <c r="A41" s="103"/>
      <c r="B41" s="116" t="s">
        <v>467</v>
      </c>
      <c r="C41" s="117" t="n">
        <v>3031</v>
      </c>
      <c r="D41" s="118"/>
      <c r="E41" s="119"/>
      <c r="F41" s="120"/>
      <c r="G41" s="118"/>
      <c r="H41" s="121" t="str">
        <f aca="false">IFERROR(G41/F41,"  ")</f>
        <v>  </v>
      </c>
    </row>
    <row r="42" s="109" customFormat="true" ht="20.1" hidden="false" customHeight="true" outlineLevel="0" collapsed="false">
      <c r="A42" s="103"/>
      <c r="B42" s="116" t="s">
        <v>468</v>
      </c>
      <c r="C42" s="117" t="n">
        <v>3032</v>
      </c>
      <c r="D42" s="118"/>
      <c r="E42" s="119"/>
      <c r="F42" s="120"/>
      <c r="G42" s="118"/>
      <c r="H42" s="121" t="str">
        <f aca="false">IFERROR(G42/F42,"  ")</f>
        <v>  </v>
      </c>
    </row>
    <row r="43" s="109" customFormat="true" ht="20.1" hidden="false" customHeight="true" outlineLevel="0" collapsed="false">
      <c r="A43" s="103"/>
      <c r="B43" s="116" t="s">
        <v>469</v>
      </c>
      <c r="C43" s="117" t="n">
        <v>3033</v>
      </c>
      <c r="D43" s="118"/>
      <c r="E43" s="119"/>
      <c r="F43" s="120"/>
      <c r="G43" s="118"/>
      <c r="H43" s="121" t="str">
        <f aca="false">IFERROR(G43/F43,"  ")</f>
        <v>  </v>
      </c>
    </row>
    <row r="44" s="109" customFormat="true" ht="20.1" hidden="false" customHeight="true" outlineLevel="0" collapsed="false">
      <c r="A44" s="103"/>
      <c r="B44" s="116" t="s">
        <v>470</v>
      </c>
      <c r="C44" s="117" t="n">
        <v>3034</v>
      </c>
      <c r="D44" s="118"/>
      <c r="E44" s="119"/>
      <c r="F44" s="120"/>
      <c r="G44" s="118"/>
      <c r="H44" s="121" t="str">
        <f aca="false">IFERROR(G44/F44,"  ")</f>
        <v>  </v>
      </c>
    </row>
    <row r="45" s="109" customFormat="true" ht="20.1" hidden="false" customHeight="true" outlineLevel="0" collapsed="false">
      <c r="A45" s="103"/>
      <c r="B45" s="116" t="s">
        <v>471</v>
      </c>
      <c r="C45" s="117" t="n">
        <v>3035</v>
      </c>
      <c r="D45" s="118"/>
      <c r="E45" s="119"/>
      <c r="F45" s="120"/>
      <c r="G45" s="118"/>
      <c r="H45" s="121" t="str">
        <f aca="false">IFERROR(G45/F45,"  ")</f>
        <v>  </v>
      </c>
    </row>
    <row r="46" s="109" customFormat="true" ht="20.1" hidden="false" customHeight="true" outlineLevel="0" collapsed="false">
      <c r="A46" s="103"/>
      <c r="B46" s="116" t="s">
        <v>472</v>
      </c>
      <c r="C46" s="117" t="n">
        <v>3036</v>
      </c>
      <c r="D46" s="118"/>
      <c r="E46" s="119"/>
      <c r="F46" s="120"/>
      <c r="G46" s="118"/>
      <c r="H46" s="121" t="str">
        <f aca="false">IFERROR(G46/F46,"  ")</f>
        <v>  </v>
      </c>
    </row>
    <row r="47" s="109" customFormat="true" ht="20.1" hidden="false" customHeight="true" outlineLevel="0" collapsed="false">
      <c r="A47" s="103"/>
      <c r="B47" s="110" t="s">
        <v>473</v>
      </c>
      <c r="C47" s="111" t="n">
        <v>3037</v>
      </c>
      <c r="D47" s="112"/>
      <c r="E47" s="113"/>
      <c r="F47" s="114"/>
      <c r="G47" s="112"/>
      <c r="H47" s="115" t="str">
        <f aca="false">IFERROR(G47/F47,"  ")</f>
        <v>  </v>
      </c>
    </row>
    <row r="48" s="109" customFormat="true" ht="20.1" hidden="false" customHeight="true" outlineLevel="0" collapsed="false">
      <c r="A48" s="103"/>
      <c r="B48" s="116" t="s">
        <v>474</v>
      </c>
      <c r="C48" s="117" t="n">
        <v>3038</v>
      </c>
      <c r="D48" s="118"/>
      <c r="E48" s="119"/>
      <c r="F48" s="120"/>
      <c r="G48" s="118"/>
      <c r="H48" s="121" t="str">
        <f aca="false">IFERROR(G48/F48,"  ")</f>
        <v>  </v>
      </c>
    </row>
    <row r="49" s="109" customFormat="true" ht="20.1" hidden="false" customHeight="true" outlineLevel="0" collapsed="false">
      <c r="A49" s="103"/>
      <c r="B49" s="116" t="s">
        <v>467</v>
      </c>
      <c r="C49" s="117" t="n">
        <v>3039</v>
      </c>
      <c r="D49" s="118"/>
      <c r="E49" s="119"/>
      <c r="F49" s="120"/>
      <c r="G49" s="118"/>
      <c r="H49" s="121" t="str">
        <f aca="false">IFERROR(G49/F49,"  ")</f>
        <v>  </v>
      </c>
    </row>
    <row r="50" s="109" customFormat="true" ht="20.1" hidden="false" customHeight="true" outlineLevel="0" collapsed="false">
      <c r="A50" s="103"/>
      <c r="B50" s="116" t="s">
        <v>468</v>
      </c>
      <c r="C50" s="117" t="n">
        <v>3040</v>
      </c>
      <c r="D50" s="118"/>
      <c r="E50" s="119"/>
      <c r="F50" s="120"/>
      <c r="G50" s="118"/>
      <c r="H50" s="121" t="str">
        <f aca="false">IFERROR(G50/F50,"  ")</f>
        <v>  </v>
      </c>
    </row>
    <row r="51" s="109" customFormat="true" ht="20.1" hidden="false" customHeight="true" outlineLevel="0" collapsed="false">
      <c r="A51" s="103"/>
      <c r="B51" s="116" t="s">
        <v>469</v>
      </c>
      <c r="C51" s="117" t="n">
        <v>3041</v>
      </c>
      <c r="D51" s="118"/>
      <c r="E51" s="122"/>
      <c r="F51" s="120"/>
      <c r="G51" s="118"/>
      <c r="H51" s="121" t="str">
        <f aca="false">IFERROR(G51/F51,"  ")</f>
        <v>  </v>
      </c>
    </row>
    <row r="52" s="109" customFormat="true" ht="20.1" hidden="false" customHeight="true" outlineLevel="0" collapsed="false">
      <c r="A52" s="103"/>
      <c r="B52" s="116" t="s">
        <v>470</v>
      </c>
      <c r="C52" s="117" t="n">
        <v>3042</v>
      </c>
      <c r="D52" s="118"/>
      <c r="E52" s="119"/>
      <c r="F52" s="120"/>
      <c r="G52" s="118"/>
      <c r="H52" s="121" t="str">
        <f aca="false">IFERROR(G52/F52,"  ")</f>
        <v>  </v>
      </c>
    </row>
    <row r="53" s="109" customFormat="true" ht="20.1" hidden="false" customHeight="true" outlineLevel="0" collapsed="false">
      <c r="A53" s="103"/>
      <c r="B53" s="116" t="s">
        <v>475</v>
      </c>
      <c r="C53" s="117" t="n">
        <v>3043</v>
      </c>
      <c r="D53" s="118"/>
      <c r="E53" s="119"/>
      <c r="F53" s="120"/>
      <c r="G53" s="118"/>
      <c r="H53" s="121" t="str">
        <f aca="false">IFERROR(G53/F53,"  ")</f>
        <v>  </v>
      </c>
    </row>
    <row r="54" s="109" customFormat="true" ht="20.1" hidden="false" customHeight="true" outlineLevel="0" collapsed="false">
      <c r="A54" s="103"/>
      <c r="B54" s="116" t="s">
        <v>476</v>
      </c>
      <c r="C54" s="117" t="n">
        <v>3044</v>
      </c>
      <c r="D54" s="118"/>
      <c r="E54" s="119"/>
      <c r="F54" s="120"/>
      <c r="G54" s="118"/>
      <c r="H54" s="121" t="str">
        <f aca="false">IFERROR(G54/F54,"  ")</f>
        <v>  </v>
      </c>
    </row>
    <row r="55" s="109" customFormat="true" ht="20.1" hidden="false" customHeight="true" outlineLevel="0" collapsed="false">
      <c r="A55" s="103"/>
      <c r="B55" s="116" t="s">
        <v>477</v>
      </c>
      <c r="C55" s="117" t="n">
        <v>3045</v>
      </c>
      <c r="D55" s="118"/>
      <c r="E55" s="119"/>
      <c r="F55" s="120"/>
      <c r="G55" s="118"/>
      <c r="H55" s="121" t="str">
        <f aca="false">IFERROR(G55/F55,"  ")</f>
        <v>  </v>
      </c>
    </row>
    <row r="56" s="109" customFormat="true" ht="20.1" hidden="false" customHeight="true" outlineLevel="0" collapsed="false">
      <c r="A56" s="103"/>
      <c r="B56" s="116" t="s">
        <v>478</v>
      </c>
      <c r="C56" s="117" t="n">
        <v>3046</v>
      </c>
      <c r="D56" s="118"/>
      <c r="E56" s="119"/>
      <c r="F56" s="120"/>
      <c r="G56" s="118"/>
      <c r="H56" s="121" t="str">
        <f aca="false">IFERROR(G56/F56,"  ")</f>
        <v>  </v>
      </c>
    </row>
    <row r="57" s="109" customFormat="true" ht="20.1" hidden="false" customHeight="true" outlineLevel="0" collapsed="false">
      <c r="A57" s="103"/>
      <c r="B57" s="116" t="s">
        <v>479</v>
      </c>
      <c r="C57" s="117" t="n">
        <v>3047</v>
      </c>
      <c r="D57" s="118"/>
      <c r="E57" s="126"/>
      <c r="F57" s="120"/>
      <c r="G57" s="118"/>
      <c r="H57" s="121" t="str">
        <f aca="false">IFERROR(G57/F57,"  ")</f>
        <v>  </v>
      </c>
    </row>
    <row r="58" s="109" customFormat="true" ht="20.1" hidden="false" customHeight="true" outlineLevel="0" collapsed="false">
      <c r="A58" s="103"/>
      <c r="B58" s="127" t="s">
        <v>480</v>
      </c>
      <c r="C58" s="117" t="n">
        <v>3048</v>
      </c>
      <c r="D58" s="118" t="n">
        <v>99612</v>
      </c>
      <c r="E58" s="126" t="n">
        <v>95571</v>
      </c>
      <c r="F58" s="120"/>
      <c r="G58" s="118" t="n">
        <v>24654</v>
      </c>
      <c r="H58" s="121" t="str">
        <f aca="false">IFERROR(G58/F58,"  ")</f>
        <v>  </v>
      </c>
    </row>
    <row r="59" s="109" customFormat="true" ht="20.1" hidden="false" customHeight="true" outlineLevel="0" collapsed="false">
      <c r="A59" s="103"/>
      <c r="B59" s="127" t="s">
        <v>481</v>
      </c>
      <c r="C59" s="117" t="n">
        <v>3049</v>
      </c>
      <c r="D59" s="118" t="n">
        <v>84625</v>
      </c>
      <c r="E59" s="126" t="n">
        <v>83295</v>
      </c>
      <c r="F59" s="120"/>
      <c r="G59" s="118" t="n">
        <v>45893</v>
      </c>
      <c r="H59" s="121" t="str">
        <f aca="false">IFERROR(G59/F59,"  ")</f>
        <v>  </v>
      </c>
    </row>
    <row r="60" s="109" customFormat="true" ht="20.1" hidden="false" customHeight="true" outlineLevel="0" collapsed="false">
      <c r="A60" s="103"/>
      <c r="B60" s="128" t="s">
        <v>482</v>
      </c>
      <c r="C60" s="111" t="n">
        <v>3050</v>
      </c>
      <c r="D60" s="112" t="n">
        <v>14987</v>
      </c>
      <c r="E60" s="129" t="n">
        <v>12276</v>
      </c>
      <c r="F60" s="114"/>
      <c r="G60" s="112"/>
      <c r="H60" s="115" t="str">
        <f aca="false">IFERROR(G60/F60,"  ")</f>
        <v>  </v>
      </c>
    </row>
    <row r="61" s="109" customFormat="true" ht="20.1" hidden="false" customHeight="true" outlineLevel="0" collapsed="false">
      <c r="A61" s="103"/>
      <c r="B61" s="128" t="s">
        <v>483</v>
      </c>
      <c r="C61" s="111" t="n">
        <v>3051</v>
      </c>
      <c r="D61" s="112"/>
      <c r="E61" s="129"/>
      <c r="F61" s="114"/>
      <c r="G61" s="112" t="n">
        <v>21239</v>
      </c>
      <c r="H61" s="115" t="str">
        <f aca="false">IFERROR(G61/F61,"  ")</f>
        <v>  </v>
      </c>
    </row>
    <row r="62" s="109" customFormat="true" ht="20.1" hidden="false" customHeight="true" outlineLevel="0" collapsed="false">
      <c r="A62" s="103"/>
      <c r="B62" s="110" t="s">
        <v>484</v>
      </c>
      <c r="C62" s="111" t="n">
        <v>3052</v>
      </c>
      <c r="D62" s="112" t="n">
        <v>9767</v>
      </c>
      <c r="E62" s="129" t="n">
        <v>29029</v>
      </c>
      <c r="F62" s="114"/>
      <c r="G62" s="112" t="n">
        <v>24760</v>
      </c>
      <c r="H62" s="115" t="str">
        <f aca="false">IFERROR(G62/F62,"  ")</f>
        <v>  </v>
      </c>
    </row>
    <row r="63" s="109" customFormat="true" ht="24" hidden="false" customHeight="true" outlineLevel="0" collapsed="false">
      <c r="A63" s="103"/>
      <c r="B63" s="124" t="s">
        <v>485</v>
      </c>
      <c r="C63" s="117" t="n">
        <v>3053</v>
      </c>
      <c r="D63" s="118"/>
      <c r="E63" s="126"/>
      <c r="F63" s="120"/>
      <c r="G63" s="118"/>
      <c r="H63" s="121" t="str">
        <f aca="false">IFERROR(G63/F63,"  ")</f>
        <v>  </v>
      </c>
    </row>
    <row r="64" s="109" customFormat="true" ht="24" hidden="false" customHeight="true" outlineLevel="0" collapsed="false">
      <c r="A64" s="103"/>
      <c r="B64" s="124" t="s">
        <v>486</v>
      </c>
      <c r="C64" s="117" t="n">
        <v>3054</v>
      </c>
      <c r="D64" s="118"/>
      <c r="E64" s="126"/>
      <c r="F64" s="120"/>
      <c r="G64" s="118"/>
      <c r="H64" s="121" t="str">
        <f aca="false">IFERROR(G64/F64,"  ")</f>
        <v>  </v>
      </c>
    </row>
    <row r="65" s="109" customFormat="true" ht="20.1" hidden="false" customHeight="true" outlineLevel="0" collapsed="false">
      <c r="B65" s="130" t="s">
        <v>487</v>
      </c>
      <c r="C65" s="131" t="n">
        <v>3055</v>
      </c>
      <c r="D65" s="132" t="n">
        <v>24754</v>
      </c>
      <c r="E65" s="133"/>
      <c r="F65" s="134"/>
      <c r="G65" s="132" t="n">
        <v>3521</v>
      </c>
      <c r="H65" s="135" t="str">
        <f aca="false">IFERROR(G65/F65,"  ")</f>
        <v>  </v>
      </c>
    </row>
    <row r="66" s="109" customFormat="true" ht="13.5" hidden="false" customHeight="true" outlineLevel="0" collapsed="false">
      <c r="B66" s="136" t="s">
        <v>488</v>
      </c>
      <c r="C66" s="131"/>
      <c r="D66" s="132"/>
      <c r="E66" s="133"/>
      <c r="F66" s="134"/>
      <c r="G66" s="132"/>
      <c r="H66" s="135" t="str">
        <f aca="false">IFERROR(G66/F66,"  ")</f>
        <v>  </v>
      </c>
    </row>
    <row r="67" customFormat="false" ht="15" hidden="false" customHeight="false" outlineLevel="0" collapsed="false">
      <c r="B67" s="3" t="s">
        <v>106</v>
      </c>
      <c r="H67" s="137" t="str">
        <f aca="false">IFERROR(G67/F67,"  ")</f>
        <v>  </v>
      </c>
    </row>
    <row r="68" customFormat="false" ht="15" hidden="false" customHeight="false" outlineLevel="0" collapsed="false">
      <c r="B68" s="3"/>
      <c r="H68" s="137" t="str">
        <f aca="false">IFERROR(G68/F68,"  ")</f>
        <v>  </v>
      </c>
      <c r="I68" s="18"/>
    </row>
    <row r="69" customFormat="false" ht="15" hidden="false" customHeight="false" outlineLevel="0" collapsed="false">
      <c r="H69" s="137" t="str">
        <f aca="false">IFERROR(G69/F69,"  ")</f>
        <v>  </v>
      </c>
    </row>
    <row r="70" customFormat="false" ht="15" hidden="false" customHeight="false" outlineLevel="0" collapsed="false">
      <c r="H70" s="137" t="str">
        <f aca="false">IFERROR(G70/F70,"  ")</f>
        <v>  </v>
      </c>
    </row>
    <row r="71" customFormat="false" ht="15" hidden="false" customHeight="false" outlineLevel="0" collapsed="false">
      <c r="H71" s="137" t="str">
        <f aca="false">IFERROR(G71/F71,"  ")</f>
        <v>  </v>
      </c>
    </row>
    <row r="72" customFormat="false" ht="15" hidden="false" customHeight="false" outlineLevel="0" collapsed="false">
      <c r="H72" s="137" t="str">
        <f aca="false">IFERROR(G72/F72,"  ")</f>
        <v>  </v>
      </c>
    </row>
    <row r="73" customFormat="false" ht="15" hidden="false" customHeight="false" outlineLevel="0" collapsed="false">
      <c r="H73" s="137" t="str">
        <f aca="false">IFERROR(G73/F73,"  ")</f>
        <v>  </v>
      </c>
    </row>
    <row r="74" customFormat="false" ht="15" hidden="false" customHeight="false" outlineLevel="0" collapsed="false">
      <c r="H74" s="137" t="str">
        <f aca="false">IFERROR(G74/F74,"  ")</f>
        <v>  </v>
      </c>
    </row>
    <row r="75" customFormat="false" ht="15" hidden="false" customHeight="false" outlineLevel="0" collapsed="false">
      <c r="H75" s="137" t="str">
        <f aca="false">IFERROR(G75/F75,"  ")</f>
        <v>  </v>
      </c>
    </row>
    <row r="76" customFormat="false" ht="15" hidden="false" customHeight="false" outlineLevel="0" collapsed="false">
      <c r="H76" s="137" t="str">
        <f aca="false">IFERROR(G76/F76,"  ")</f>
        <v>  </v>
      </c>
    </row>
    <row r="77" customFormat="false" ht="15" hidden="false" customHeight="false" outlineLevel="0" collapsed="false">
      <c r="H77" s="137" t="str">
        <f aca="false">IFERROR(G77/F77,"  ")</f>
        <v>  </v>
      </c>
    </row>
    <row r="78" customFormat="false" ht="15" hidden="false" customHeight="false" outlineLevel="0" collapsed="false">
      <c r="H78" s="137" t="str">
        <f aca="false">IFERROR(G78/F78,"  ")</f>
        <v>  </v>
      </c>
    </row>
    <row r="79" customFormat="false" ht="15" hidden="false" customHeight="false" outlineLevel="0" collapsed="false">
      <c r="H79" s="137" t="str">
        <f aca="false">IFERROR(G79/F79,"  ")</f>
        <v>  </v>
      </c>
    </row>
    <row r="80" customFormat="false" ht="15" hidden="false" customHeight="false" outlineLevel="0" collapsed="false">
      <c r="H80" s="137" t="str">
        <f aca="false">IFERROR(G80/F80,"  ")</f>
        <v>  </v>
      </c>
    </row>
    <row r="81" customFormat="false" ht="15" hidden="false" customHeight="false" outlineLevel="0" collapsed="false">
      <c r="H81" s="137" t="str">
        <f aca="false">IFERROR(G81/F81,"  ")</f>
        <v>  </v>
      </c>
    </row>
    <row r="82" customFormat="false" ht="15" hidden="false" customHeight="false" outlineLevel="0" collapsed="false">
      <c r="H82" s="137" t="str">
        <f aca="false">IFERROR(G82/F82,"  ")</f>
        <v>  </v>
      </c>
    </row>
    <row r="83" customFormat="false" ht="15" hidden="false" customHeight="false" outlineLevel="0" collapsed="false">
      <c r="H83" s="137" t="str">
        <f aca="false">IFERROR(G83/F83,"  ")</f>
        <v>  </v>
      </c>
    </row>
    <row r="84" customFormat="false" ht="15" hidden="false" customHeight="false" outlineLevel="0" collapsed="false">
      <c r="H84" s="137" t="str">
        <f aca="false">IFERROR(G84/F84,"  ")</f>
        <v>  </v>
      </c>
    </row>
    <row r="85" customFormat="false" ht="15" hidden="false" customHeight="false" outlineLevel="0" collapsed="false">
      <c r="H85" s="137" t="str">
        <f aca="false">IFERROR(G85/F85,"  ")</f>
        <v>  </v>
      </c>
    </row>
    <row r="86" customFormat="false" ht="15" hidden="false" customHeight="false" outlineLevel="0" collapsed="false">
      <c r="H86" s="137" t="str">
        <f aca="false">IFERROR(G86/F86,"  ")</f>
        <v>  </v>
      </c>
    </row>
    <row r="87" customFormat="false" ht="15" hidden="false" customHeight="false" outlineLevel="0" collapsed="false">
      <c r="H87" s="137" t="str">
        <f aca="false">IFERROR(G87/F87,"  ")</f>
        <v>  </v>
      </c>
    </row>
    <row r="88" customFormat="false" ht="15" hidden="false" customHeight="false" outlineLevel="0" collapsed="false">
      <c r="H88" s="137" t="str">
        <f aca="false">IFERROR(G88/F88,"  ")</f>
        <v>  </v>
      </c>
    </row>
    <row r="89" customFormat="false" ht="15" hidden="false" customHeight="false" outlineLevel="0" collapsed="false">
      <c r="H89" s="137" t="str">
        <f aca="false">IFERROR(G89/F89,"  ")</f>
        <v>  </v>
      </c>
    </row>
    <row r="90" customFormat="false" ht="15" hidden="false" customHeight="false" outlineLevel="0" collapsed="false">
      <c r="H90" s="137" t="str">
        <f aca="false">IFERROR(G90/F90,"  ")</f>
        <v>  </v>
      </c>
    </row>
    <row r="91" customFormat="false" ht="15" hidden="false" customHeight="false" outlineLevel="0" collapsed="false">
      <c r="H91" s="137" t="str">
        <f aca="false">IFERROR(G91/F91,"  ")</f>
        <v>  </v>
      </c>
    </row>
    <row r="92" customFormat="false" ht="15" hidden="false" customHeight="false" outlineLevel="0" collapsed="false">
      <c r="H92" s="137" t="str">
        <f aca="false">IFERROR(G92/F92,"  ")</f>
        <v>  </v>
      </c>
    </row>
    <row r="93" customFormat="false" ht="15" hidden="false" customHeight="false" outlineLevel="0" collapsed="false">
      <c r="H93" s="137" t="str">
        <f aca="false">IFERROR(G93/F93,"  ")</f>
        <v>  </v>
      </c>
    </row>
    <row r="94" customFormat="false" ht="15" hidden="false" customHeight="false" outlineLevel="0" collapsed="false">
      <c r="H94" s="137" t="str">
        <f aca="false">IFERROR(G94/F94,"  ")</f>
        <v>  </v>
      </c>
    </row>
    <row r="95" customFormat="false" ht="15" hidden="false" customHeight="false" outlineLevel="0" collapsed="false">
      <c r="H95" s="137" t="str">
        <f aca="false">IFERROR(G95/F95,"  ")</f>
        <v>  </v>
      </c>
    </row>
    <row r="96" customFormat="false" ht="15" hidden="false" customHeight="false" outlineLevel="0" collapsed="false">
      <c r="H96" s="137" t="str">
        <f aca="false">IFERROR(G96/F96,"  ")</f>
        <v>  </v>
      </c>
    </row>
    <row r="97" customFormat="false" ht="15" hidden="false" customHeight="false" outlineLevel="0" collapsed="false">
      <c r="H97" s="137" t="str">
        <f aca="false">IFERROR(G97/F97,"  ")</f>
        <v>  </v>
      </c>
    </row>
    <row r="98" customFormat="false" ht="15" hidden="false" customHeight="false" outlineLevel="0" collapsed="false">
      <c r="H98" s="137" t="str">
        <f aca="false">IFERROR(G98/F98,"  ")</f>
        <v>  </v>
      </c>
    </row>
    <row r="99" customFormat="false" ht="15" hidden="false" customHeight="false" outlineLevel="0" collapsed="false">
      <c r="H99" s="137" t="str">
        <f aca="false">IFERROR(G99/F99,"  ")</f>
        <v>  </v>
      </c>
    </row>
    <row r="100" customFormat="false" ht="15" hidden="false" customHeight="false" outlineLevel="0" collapsed="false">
      <c r="H100" s="137" t="str">
        <f aca="false">IFERROR(G100/F100,"  ")</f>
        <v>  </v>
      </c>
    </row>
    <row r="101" customFormat="false" ht="15" hidden="false" customHeight="false" outlineLevel="0" collapsed="false">
      <c r="H101" s="137" t="str">
        <f aca="false">IFERROR(G101/F101,"  ")</f>
        <v>  </v>
      </c>
    </row>
    <row r="102" customFormat="false" ht="15" hidden="false" customHeight="false" outlineLevel="0" collapsed="false">
      <c r="H102" s="137" t="str">
        <f aca="false">IFERROR(G102/F102,"  ")</f>
        <v>  </v>
      </c>
    </row>
    <row r="103" customFormat="false" ht="15" hidden="false" customHeight="false" outlineLevel="0" collapsed="false">
      <c r="H103" s="137" t="str">
        <f aca="false">IFERROR(G103/F103,"  ")</f>
        <v>  </v>
      </c>
    </row>
    <row r="104" customFormat="false" ht="15" hidden="false" customHeight="false" outlineLevel="0" collapsed="false">
      <c r="H104" s="137" t="str">
        <f aca="false">IFERROR(G104/F104,"  ")</f>
        <v>  </v>
      </c>
    </row>
    <row r="105" customFormat="false" ht="15" hidden="false" customHeight="false" outlineLevel="0" collapsed="false">
      <c r="H105" s="137" t="str">
        <f aca="false">IFERROR(G105/F105,"  ")</f>
        <v>  </v>
      </c>
    </row>
    <row r="106" customFormat="false" ht="15" hidden="false" customHeight="false" outlineLevel="0" collapsed="false">
      <c r="H106" s="137" t="str">
        <f aca="false">IFERROR(G106/F106,"  ")</f>
        <v>  </v>
      </c>
    </row>
    <row r="107" customFormat="false" ht="15" hidden="false" customHeight="false" outlineLevel="0" collapsed="false">
      <c r="H107" s="137" t="str">
        <f aca="false">IFERROR(G107/F107,"  ")</f>
        <v>  </v>
      </c>
    </row>
    <row r="108" customFormat="false" ht="15" hidden="false" customHeight="false" outlineLevel="0" collapsed="false">
      <c r="H108" s="137" t="str">
        <f aca="false">IFERROR(G108/F108,"  ")</f>
        <v>  </v>
      </c>
    </row>
    <row r="109" customFormat="false" ht="15" hidden="false" customHeight="false" outlineLevel="0" collapsed="false">
      <c r="H109" s="137" t="str">
        <f aca="false">IFERROR(G109/F109,"  ")</f>
        <v>  </v>
      </c>
    </row>
    <row r="110" customFormat="false" ht="15" hidden="false" customHeight="false" outlineLevel="0" collapsed="false">
      <c r="H110" s="137" t="str">
        <f aca="false">IFERROR(G110/F110,"  ")</f>
        <v>  </v>
      </c>
    </row>
    <row r="111" customFormat="false" ht="15" hidden="false" customHeight="false" outlineLevel="0" collapsed="false">
      <c r="H111" s="137" t="str">
        <f aca="false">IFERROR(G111/F111,"  ")</f>
        <v>  </v>
      </c>
    </row>
    <row r="112" customFormat="false" ht="15" hidden="false" customHeight="false" outlineLevel="0" collapsed="false">
      <c r="H112" s="137" t="str">
        <f aca="false">IFERROR(G112/F112,"  ")</f>
        <v>  </v>
      </c>
    </row>
    <row r="113" customFormat="false" ht="15" hidden="false" customHeight="false" outlineLevel="0" collapsed="false">
      <c r="H113" s="137" t="str">
        <f aca="false">IFERROR(G113/F113,"  ")</f>
        <v>  </v>
      </c>
    </row>
    <row r="114" customFormat="false" ht="15" hidden="false" customHeight="false" outlineLevel="0" collapsed="false">
      <c r="H114" s="137" t="str">
        <f aca="false">IFERROR(G114/F114,"  ")</f>
        <v>  </v>
      </c>
    </row>
    <row r="115" customFormat="false" ht="15" hidden="false" customHeight="false" outlineLevel="0" collapsed="false">
      <c r="H115" s="137" t="str">
        <f aca="false">IFERROR(G115/F115,"  ")</f>
        <v>  </v>
      </c>
    </row>
    <row r="116" customFormat="false" ht="15" hidden="false" customHeight="false" outlineLevel="0" collapsed="false">
      <c r="H116" s="137" t="str">
        <f aca="false">IFERROR(G116/F116,"  ")</f>
        <v>  </v>
      </c>
    </row>
    <row r="117" customFormat="false" ht="15" hidden="false" customHeight="false" outlineLevel="0" collapsed="false">
      <c r="H117" s="137" t="str">
        <f aca="false">IFERROR(G117/F117,"  ")</f>
        <v>  </v>
      </c>
    </row>
    <row r="118" customFormat="false" ht="15" hidden="false" customHeight="false" outlineLevel="0" collapsed="false">
      <c r="H118" s="137" t="str">
        <f aca="false">IFERROR(G118/F118,"  ")</f>
        <v>  </v>
      </c>
    </row>
    <row r="119" customFormat="false" ht="15" hidden="false" customHeight="false" outlineLevel="0" collapsed="false">
      <c r="H119" s="137" t="str">
        <f aca="false">IFERROR(G119/F119,"  ")</f>
        <v>  </v>
      </c>
    </row>
    <row r="120" customFormat="false" ht="15" hidden="false" customHeight="false" outlineLevel="0" collapsed="false">
      <c r="H120" s="137" t="str">
        <f aca="false">IFERROR(G120/F120,"  ")</f>
        <v>  </v>
      </c>
    </row>
    <row r="121" customFormat="false" ht="15" hidden="false" customHeight="false" outlineLevel="0" collapsed="false">
      <c r="H121" s="137" t="str">
        <f aca="false">IFERROR(G121/F121,"  ")</f>
        <v>  </v>
      </c>
    </row>
    <row r="122" customFormat="false" ht="15" hidden="false" customHeight="false" outlineLevel="0" collapsed="false">
      <c r="H122" s="137" t="str">
        <f aca="false">IFERROR(G122/F122,"  ")</f>
        <v>  </v>
      </c>
    </row>
    <row r="123" customFormat="false" ht="15" hidden="false" customHeight="false" outlineLevel="0" collapsed="false">
      <c r="H123" s="137" t="str">
        <f aca="false">IFERROR(G123/F123,"  ")</f>
        <v>  </v>
      </c>
    </row>
    <row r="124" customFormat="false" ht="15" hidden="false" customHeight="false" outlineLevel="0" collapsed="false">
      <c r="H124" s="137" t="str">
        <f aca="false">IFERROR(G124/F124,"  ")</f>
        <v>  </v>
      </c>
    </row>
    <row r="125" customFormat="false" ht="15" hidden="false" customHeight="false" outlineLevel="0" collapsed="false">
      <c r="H125" s="137" t="str">
        <f aca="false">IFERROR(G125/F125,"  ")</f>
        <v>  </v>
      </c>
    </row>
    <row r="126" customFormat="false" ht="15" hidden="false" customHeight="false" outlineLevel="0" collapsed="false">
      <c r="H126" s="137" t="str">
        <f aca="false">IFERROR(G126/F126,"  ")</f>
        <v>  </v>
      </c>
    </row>
    <row r="127" customFormat="false" ht="15" hidden="false" customHeight="false" outlineLevel="0" collapsed="false">
      <c r="H127" s="137" t="str">
        <f aca="false">IFERROR(G127/F127,"  ")</f>
        <v>  </v>
      </c>
    </row>
    <row r="128" customFormat="false" ht="15" hidden="false" customHeight="false" outlineLevel="0" collapsed="false">
      <c r="H128" s="137" t="str">
        <f aca="false">IFERROR(G128/F128,"  ")</f>
        <v>  </v>
      </c>
    </row>
    <row r="129" customFormat="false" ht="15" hidden="false" customHeight="false" outlineLevel="0" collapsed="false">
      <c r="H129" s="137" t="str">
        <f aca="false">IFERROR(G129/F129,"  ")</f>
        <v>  </v>
      </c>
    </row>
    <row r="130" customFormat="false" ht="15" hidden="false" customHeight="false" outlineLevel="0" collapsed="false">
      <c r="H130" s="137" t="str">
        <f aca="false">IFERROR(G130/F130,"  ")</f>
        <v>  </v>
      </c>
    </row>
    <row r="131" customFormat="false" ht="15" hidden="false" customHeight="false" outlineLevel="0" collapsed="false">
      <c r="H131" s="137" t="str">
        <f aca="false">IFERROR(G131/F131,"  ")</f>
        <v>  </v>
      </c>
    </row>
    <row r="132" customFormat="false" ht="15" hidden="false" customHeight="false" outlineLevel="0" collapsed="false">
      <c r="H132" s="137" t="str">
        <f aca="false">IFERROR(G132/F132,"  ")</f>
        <v>  </v>
      </c>
    </row>
    <row r="133" customFormat="false" ht="15" hidden="false" customHeight="false" outlineLevel="0" collapsed="false">
      <c r="H133" s="137" t="str">
        <f aca="false">IFERROR(G133/F133,"  ")</f>
        <v>  </v>
      </c>
    </row>
    <row r="134" customFormat="false" ht="15" hidden="false" customHeight="false" outlineLevel="0" collapsed="false">
      <c r="H134" s="137" t="str">
        <f aca="false">IFERROR(G134/F134,"  ")</f>
        <v>  </v>
      </c>
    </row>
    <row r="135" customFormat="false" ht="15" hidden="false" customHeight="false" outlineLevel="0" collapsed="false">
      <c r="H135" s="137" t="str">
        <f aca="false">IFERROR(G135/F135,"  ")</f>
        <v>  </v>
      </c>
    </row>
    <row r="136" customFormat="false" ht="15" hidden="false" customHeight="false" outlineLevel="0" collapsed="false">
      <c r="H136" s="137" t="str">
        <f aca="false">IFERROR(G136/F136,"  ")</f>
        <v>  </v>
      </c>
    </row>
    <row r="137" customFormat="false" ht="15" hidden="false" customHeight="false" outlineLevel="0" collapsed="false">
      <c r="H137" s="137" t="str">
        <f aca="false">IFERROR(G137/F137,"  ")</f>
        <v>  </v>
      </c>
    </row>
    <row r="138" customFormat="false" ht="15" hidden="false" customHeight="false" outlineLevel="0" collapsed="false">
      <c r="H138" s="137" t="str">
        <f aca="false">IFERROR(G138/F138,"  ")</f>
        <v>  </v>
      </c>
    </row>
    <row r="139" customFormat="false" ht="15" hidden="false" customHeight="false" outlineLevel="0" collapsed="false">
      <c r="H139" s="137" t="str">
        <f aca="false">IFERROR(G139/F139,"  ")</f>
        <v>  </v>
      </c>
    </row>
    <row r="140" customFormat="false" ht="15" hidden="false" customHeight="false" outlineLevel="0" collapsed="false">
      <c r="H140" s="137" t="str">
        <f aca="false">IFERROR(G140/F140,"  ")</f>
        <v>  </v>
      </c>
    </row>
    <row r="141" customFormat="false" ht="15" hidden="false" customHeight="false" outlineLevel="0" collapsed="false">
      <c r="H141" s="137" t="str">
        <f aca="false">IFERROR(G141/F141,"  ")</f>
        <v>  </v>
      </c>
    </row>
    <row r="142" customFormat="false" ht="15" hidden="false" customHeight="false" outlineLevel="0" collapsed="false">
      <c r="H142" s="137" t="str">
        <f aca="false">IFERROR(G142/F142,"  ")</f>
        <v>  </v>
      </c>
    </row>
    <row r="143" customFormat="false" ht="15" hidden="false" customHeight="false" outlineLevel="0" collapsed="false">
      <c r="H143" s="137" t="str">
        <f aca="false">IFERROR(G143/F143,"  ")</f>
        <v>  </v>
      </c>
    </row>
    <row r="144" customFormat="false" ht="15" hidden="false" customHeight="false" outlineLevel="0" collapsed="false">
      <c r="H144" s="137" t="str">
        <f aca="false">IFERROR(G144/F144,"  ")</f>
        <v>  </v>
      </c>
    </row>
    <row r="145" customFormat="false" ht="15" hidden="false" customHeight="false" outlineLevel="0" collapsed="false">
      <c r="H145" s="84"/>
    </row>
    <row r="146" customFormat="false" ht="15" hidden="false" customHeight="false" outlineLevel="0" collapsed="false">
      <c r="H146" s="84"/>
    </row>
    <row r="147" customFormat="false" ht="15" hidden="false" customHeight="false" outlineLevel="0" collapsed="false">
      <c r="H147" s="84"/>
    </row>
    <row r="148" customFormat="false" ht="15" hidden="false" customHeight="false" outlineLevel="0" collapsed="false">
      <c r="H148" s="84"/>
    </row>
    <row r="149" customFormat="false" ht="15" hidden="false" customHeight="false" outlineLevel="0" collapsed="false">
      <c r="H149" s="84"/>
    </row>
    <row r="150" customFormat="false" ht="15" hidden="false" customHeight="false" outlineLevel="0" collapsed="false">
      <c r="H150" s="84"/>
    </row>
    <row r="151" customFormat="false" ht="15" hidden="false" customHeight="false" outlineLevel="0" collapsed="false">
      <c r="H151" s="84"/>
    </row>
    <row r="152" customFormat="false" ht="15" hidden="false" customHeight="false" outlineLevel="0" collapsed="false">
      <c r="H152" s="84"/>
    </row>
    <row r="153" customFormat="false" ht="15" hidden="false" customHeight="false" outlineLevel="0" collapsed="false">
      <c r="H153" s="84"/>
    </row>
  </sheetData>
  <mergeCells count="24">
    <mergeCell ref="B2:H2"/>
    <mergeCell ref="B3:H3"/>
    <mergeCell ref="B5:B6"/>
    <mergeCell ref="C5:C6"/>
    <mergeCell ref="D5:D6"/>
    <mergeCell ref="E5:E6"/>
    <mergeCell ref="F5:G5"/>
    <mergeCell ref="H5:H6"/>
    <mergeCell ref="C65:C66"/>
    <mergeCell ref="D65:D66"/>
    <mergeCell ref="E65:E66"/>
    <mergeCell ref="F65:F66"/>
    <mergeCell ref="G65:G66"/>
    <mergeCell ref="H65:H66"/>
    <mergeCell ref="H78:H79"/>
    <mergeCell ref="H93:H94"/>
    <mergeCell ref="H95:H96"/>
    <mergeCell ref="H100:H101"/>
    <mergeCell ref="H112:H113"/>
    <mergeCell ref="H115:H116"/>
    <mergeCell ref="H125:H126"/>
    <mergeCell ref="H133:H134"/>
    <mergeCell ref="H140:H141"/>
    <mergeCell ref="H142:H143"/>
  </mergeCells>
  <printOptions headings="false" gridLines="false" gridLinesSet="true" horizontalCentered="false" verticalCentered="false"/>
  <pageMargins left="0.118055555555556" right="0.118055555555556" top="0.157638888888889" bottom="0.157638888888889" header="0.511811023622047" footer="0.511811023622047"/>
  <pageSetup paperSize="9" scale="6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92D050"/>
    <pageSetUpPr fitToPage="false"/>
  </sheetPr>
  <dimension ref="B1:X97"/>
  <sheetViews>
    <sheetView showFormulas="false" showGridLines="false" showRowColHeaders="true" showZeros="true" rightToLeft="false" tabSelected="false" showOutlineSymbols="true" defaultGridColor="true" view="normal" topLeftCell="D1" colorId="64" zoomScale="75" zoomScaleNormal="75" zoomScalePageLayoutView="100" workbookViewId="0">
      <selection pane="topLeft" activeCell="G19" activeCellId="0" sqref="G19"/>
    </sheetView>
  </sheetViews>
  <sheetFormatPr defaultColWidth="9.13671875" defaultRowHeight="15" zeroHeight="false" outlineLevelRow="0" outlineLevelCol="0"/>
  <cols>
    <col collapsed="false" customWidth="true" hidden="false" outlineLevel="0" max="1" min="1" style="1" width="2.85"/>
    <col collapsed="false" customWidth="true" hidden="false" outlineLevel="0" max="2" min="2" style="1" width="6.15"/>
    <col collapsed="false" customWidth="true" hidden="false" outlineLevel="0" max="3" min="3" style="1" width="81.28"/>
    <col collapsed="false" customWidth="true" hidden="false" outlineLevel="0" max="4" min="4" style="138" width="20.71"/>
    <col collapsed="false" customWidth="true" hidden="false" outlineLevel="0" max="7" min="5" style="1" width="20.71"/>
    <col collapsed="false" customWidth="true" hidden="false" outlineLevel="0" max="8" min="8" style="1" width="21.29"/>
    <col collapsed="false" customWidth="true" hidden="false" outlineLevel="0" max="9" min="9" style="1" width="11.57"/>
    <col collapsed="false" customWidth="true" hidden="false" outlineLevel="0" max="10" min="10" style="1" width="12.71"/>
    <col collapsed="false" customWidth="true" hidden="false" outlineLevel="0" max="11" min="11" style="1" width="12.29"/>
    <col collapsed="false" customWidth="true" hidden="false" outlineLevel="0" max="12" min="12" style="1" width="13.43"/>
    <col collapsed="false" customWidth="true" hidden="false" outlineLevel="0" max="13" min="13" style="1" width="11.3"/>
    <col collapsed="false" customWidth="true" hidden="false" outlineLevel="0" max="14" min="14" style="1" width="12.42"/>
    <col collapsed="false" customWidth="true" hidden="false" outlineLevel="0" max="15" min="15" style="1" width="14.43"/>
    <col collapsed="false" customWidth="true" hidden="false" outlineLevel="0" max="16" min="16" style="1" width="15.15"/>
    <col collapsed="false" customWidth="true" hidden="false" outlineLevel="0" max="17" min="17" style="1" width="11.3"/>
    <col collapsed="false" customWidth="true" hidden="false" outlineLevel="0" max="18" min="18" style="1" width="13.14"/>
    <col collapsed="false" customWidth="true" hidden="false" outlineLevel="0" max="19" min="19" style="1" width="13.02"/>
    <col collapsed="false" customWidth="true" hidden="false" outlineLevel="0" max="20" min="20" style="1" width="14.15"/>
    <col collapsed="false" customWidth="true" hidden="false" outlineLevel="0" max="21" min="21" style="1" width="26.59"/>
    <col collapsed="false" customWidth="false" hidden="false" outlineLevel="0" max="1024" min="22" style="1" width="9.13"/>
  </cols>
  <sheetData>
    <row r="1" customFormat="false" ht="17.35" hidden="false" customHeight="false" outlineLevel="0" collapsed="false">
      <c r="H1" s="139" t="s">
        <v>489</v>
      </c>
    </row>
    <row r="2" customFormat="false" ht="19.7" hidden="false" customHeight="false" outlineLevel="0" collapsed="false">
      <c r="B2" s="140" t="s">
        <v>490</v>
      </c>
      <c r="C2" s="140"/>
      <c r="D2" s="140"/>
      <c r="E2" s="140"/>
      <c r="F2" s="140"/>
      <c r="G2" s="140"/>
      <c r="H2" s="140"/>
      <c r="I2" s="141"/>
    </row>
    <row r="3" customFormat="false" ht="17.35" hidden="false" customHeight="false" outlineLevel="0" collapsed="false">
      <c r="C3" s="141"/>
      <c r="D3" s="142"/>
      <c r="E3" s="141"/>
      <c r="F3" s="141"/>
      <c r="G3" s="141"/>
      <c r="H3" s="143" t="s">
        <v>491</v>
      </c>
      <c r="I3" s="141"/>
    </row>
    <row r="4" customFormat="false" ht="36.75" hidden="false" customHeight="true" outlineLevel="0" collapsed="false">
      <c r="B4" s="144" t="s">
        <v>492</v>
      </c>
      <c r="C4" s="145" t="s">
        <v>493</v>
      </c>
      <c r="D4" s="146" t="s">
        <v>494</v>
      </c>
      <c r="E4" s="147" t="s">
        <v>495</v>
      </c>
      <c r="F4" s="148" t="s">
        <v>9</v>
      </c>
      <c r="G4" s="148"/>
      <c r="H4" s="149" t="s">
        <v>496</v>
      </c>
      <c r="I4" s="150"/>
      <c r="J4" s="151"/>
      <c r="K4" s="150"/>
      <c r="L4" s="151"/>
      <c r="M4" s="150"/>
      <c r="N4" s="151"/>
      <c r="O4" s="150"/>
      <c r="P4" s="151"/>
      <c r="Q4" s="150"/>
      <c r="R4" s="151"/>
      <c r="S4" s="151"/>
      <c r="T4" s="151"/>
      <c r="U4" s="18"/>
      <c r="V4" s="18"/>
      <c r="W4" s="18"/>
      <c r="X4" s="18"/>
    </row>
    <row r="5" customFormat="false" ht="30.75" hidden="false" customHeight="true" outlineLevel="0" collapsed="false">
      <c r="B5" s="144"/>
      <c r="C5" s="145"/>
      <c r="D5" s="146"/>
      <c r="E5" s="147"/>
      <c r="F5" s="152" t="s">
        <v>431</v>
      </c>
      <c r="G5" s="153" t="s">
        <v>12</v>
      </c>
      <c r="H5" s="149"/>
      <c r="I5" s="150"/>
      <c r="J5" s="150"/>
      <c r="K5" s="150"/>
      <c r="L5" s="150"/>
      <c r="M5" s="150"/>
      <c r="N5" s="150"/>
      <c r="O5" s="150"/>
      <c r="P5" s="151"/>
      <c r="Q5" s="150"/>
      <c r="R5" s="151"/>
      <c r="S5" s="151"/>
      <c r="T5" s="151"/>
      <c r="U5" s="18"/>
      <c r="V5" s="18"/>
      <c r="W5" s="18"/>
      <c r="X5" s="18"/>
    </row>
    <row r="6" s="154" customFormat="true" ht="35.25" hidden="false" customHeight="true" outlineLevel="0" collapsed="false">
      <c r="B6" s="155" t="s">
        <v>497</v>
      </c>
      <c r="C6" s="156" t="s">
        <v>498</v>
      </c>
      <c r="D6" s="157" t="n">
        <v>14721900</v>
      </c>
      <c r="E6" s="158" t="n">
        <v>16513434</v>
      </c>
      <c r="F6" s="159" t="n">
        <v>8256717</v>
      </c>
      <c r="G6" s="157" t="n">
        <v>8212538</v>
      </c>
      <c r="H6" s="160" t="n">
        <f aca="false">IFERROR(G6/F6,"  ")</f>
        <v>0.994649326118359</v>
      </c>
      <c r="I6" s="161"/>
      <c r="J6" s="161"/>
      <c r="K6" s="161"/>
      <c r="L6" s="161"/>
      <c r="M6" s="161"/>
      <c r="N6" s="161"/>
      <c r="O6" s="161"/>
      <c r="P6" s="161"/>
      <c r="Q6" s="161"/>
      <c r="R6" s="161"/>
      <c r="S6" s="161"/>
      <c r="T6" s="161"/>
      <c r="U6" s="161"/>
      <c r="V6" s="161"/>
      <c r="W6" s="161"/>
      <c r="X6" s="161"/>
    </row>
    <row r="7" s="154" customFormat="true" ht="35.25" hidden="false" customHeight="true" outlineLevel="0" collapsed="false">
      <c r="B7" s="162" t="s">
        <v>499</v>
      </c>
      <c r="C7" s="163" t="s">
        <v>500</v>
      </c>
      <c r="D7" s="164" t="n">
        <v>20318434</v>
      </c>
      <c r="E7" s="165" t="n">
        <v>22780664</v>
      </c>
      <c r="F7" s="166" t="n">
        <v>11390332</v>
      </c>
      <c r="G7" s="164" t="n">
        <v>11373593</v>
      </c>
      <c r="H7" s="167" t="n">
        <f aca="false">IFERROR(G7/F7,"  ")</f>
        <v>0.998530420360003</v>
      </c>
      <c r="I7" s="161"/>
      <c r="J7" s="161"/>
      <c r="K7" s="161"/>
      <c r="L7" s="161"/>
      <c r="M7" s="161"/>
      <c r="N7" s="161"/>
      <c r="O7" s="161"/>
      <c r="P7" s="161"/>
      <c r="Q7" s="161"/>
      <c r="R7" s="161"/>
      <c r="S7" s="161"/>
      <c r="T7" s="161"/>
      <c r="U7" s="161"/>
      <c r="V7" s="161"/>
      <c r="W7" s="161"/>
      <c r="X7" s="161"/>
    </row>
    <row r="8" s="154" customFormat="true" ht="35.25" hidden="false" customHeight="true" outlineLevel="0" collapsed="false">
      <c r="B8" s="162" t="s">
        <v>501</v>
      </c>
      <c r="C8" s="163" t="s">
        <v>502</v>
      </c>
      <c r="D8" s="164" t="n">
        <v>23580570</v>
      </c>
      <c r="E8" s="165" t="n">
        <v>25471945</v>
      </c>
      <c r="F8" s="166" t="n">
        <v>12995973</v>
      </c>
      <c r="G8" s="164" t="n">
        <v>13096691</v>
      </c>
      <c r="H8" s="167" t="n">
        <f aca="false">IFERROR(G8/F8,"  ")</f>
        <v>1.00774993915423</v>
      </c>
      <c r="I8" s="161"/>
      <c r="J8" s="161"/>
      <c r="K8" s="161"/>
      <c r="L8" s="161"/>
      <c r="M8" s="161"/>
      <c r="N8" s="161"/>
      <c r="O8" s="161"/>
      <c r="P8" s="161"/>
      <c r="Q8" s="161"/>
      <c r="R8" s="161"/>
      <c r="S8" s="161"/>
      <c r="T8" s="161"/>
      <c r="U8" s="161"/>
      <c r="V8" s="161"/>
      <c r="W8" s="161"/>
      <c r="X8" s="161"/>
    </row>
    <row r="9" s="154" customFormat="true" ht="35.25" hidden="false" customHeight="true" outlineLevel="0" collapsed="false">
      <c r="B9" s="162" t="s">
        <v>503</v>
      </c>
      <c r="C9" s="163" t="s">
        <v>504</v>
      </c>
      <c r="D9" s="164" t="n">
        <v>21</v>
      </c>
      <c r="E9" s="165" t="n">
        <v>21</v>
      </c>
      <c r="F9" s="166" t="n">
        <v>21</v>
      </c>
      <c r="G9" s="168" t="n">
        <v>21</v>
      </c>
      <c r="H9" s="167" t="n">
        <f aca="false">IFERROR(G9/F9,"  ")</f>
        <v>1</v>
      </c>
      <c r="I9" s="161"/>
      <c r="J9" s="161"/>
      <c r="K9" s="161"/>
      <c r="L9" s="161"/>
      <c r="M9" s="161"/>
      <c r="N9" s="161"/>
      <c r="O9" s="161"/>
      <c r="P9" s="161"/>
      <c r="Q9" s="161"/>
      <c r="R9" s="161"/>
      <c r="S9" s="161"/>
      <c r="T9" s="161"/>
      <c r="U9" s="161"/>
      <c r="V9" s="161"/>
      <c r="W9" s="161"/>
      <c r="X9" s="161"/>
    </row>
    <row r="10" s="154" customFormat="true" ht="35.25" hidden="false" customHeight="true" outlineLevel="0" collapsed="false">
      <c r="B10" s="162" t="s">
        <v>505</v>
      </c>
      <c r="C10" s="169" t="s">
        <v>506</v>
      </c>
      <c r="D10" s="164" t="n">
        <v>15</v>
      </c>
      <c r="E10" s="165" t="n">
        <v>14</v>
      </c>
      <c r="F10" s="166" t="n">
        <v>14</v>
      </c>
      <c r="G10" s="168" t="n">
        <v>14</v>
      </c>
      <c r="H10" s="167" t="n">
        <f aca="false">IFERROR(G10/F10,"  ")</f>
        <v>1</v>
      </c>
      <c r="I10" s="161"/>
      <c r="J10" s="161"/>
      <c r="K10" s="161"/>
      <c r="L10" s="161"/>
      <c r="M10" s="161"/>
      <c r="N10" s="161"/>
      <c r="O10" s="161"/>
      <c r="P10" s="161"/>
      <c r="Q10" s="161"/>
      <c r="R10" s="161"/>
      <c r="S10" s="161"/>
      <c r="T10" s="161"/>
      <c r="U10" s="161"/>
      <c r="V10" s="161"/>
      <c r="W10" s="161"/>
      <c r="X10" s="161"/>
    </row>
    <row r="11" s="154" customFormat="true" ht="35.25" hidden="false" customHeight="true" outlineLevel="0" collapsed="false">
      <c r="B11" s="162" t="s">
        <v>507</v>
      </c>
      <c r="C11" s="169" t="s">
        <v>508</v>
      </c>
      <c r="D11" s="164" t="n">
        <v>6</v>
      </c>
      <c r="E11" s="165" t="n">
        <v>7</v>
      </c>
      <c r="F11" s="166" t="n">
        <v>7</v>
      </c>
      <c r="G11" s="168" t="n">
        <v>7</v>
      </c>
      <c r="H11" s="167" t="n">
        <f aca="false">IFERROR(G11/F11,"  ")</f>
        <v>1</v>
      </c>
      <c r="I11" s="161"/>
      <c r="J11" s="161"/>
      <c r="K11" s="161"/>
      <c r="L11" s="161"/>
      <c r="M11" s="161"/>
      <c r="N11" s="161"/>
      <c r="O11" s="161"/>
      <c r="P11" s="161"/>
      <c r="Q11" s="161"/>
      <c r="R11" s="161"/>
      <c r="S11" s="161"/>
      <c r="T11" s="161"/>
      <c r="U11" s="161"/>
      <c r="V11" s="161"/>
      <c r="W11" s="161"/>
      <c r="X11" s="161"/>
    </row>
    <row r="12" s="154" customFormat="true" ht="35.25" hidden="false" customHeight="true" outlineLevel="0" collapsed="false">
      <c r="B12" s="162" t="s">
        <v>509</v>
      </c>
      <c r="C12" s="170" t="s">
        <v>510</v>
      </c>
      <c r="D12" s="164" t="n">
        <v>1292796</v>
      </c>
      <c r="E12" s="165" t="n">
        <v>1200000</v>
      </c>
      <c r="F12" s="166" t="n">
        <v>600000</v>
      </c>
      <c r="G12" s="171" t="n">
        <v>805556</v>
      </c>
      <c r="H12" s="167" t="n">
        <v>1.1782</v>
      </c>
      <c r="I12" s="161"/>
      <c r="J12" s="161"/>
      <c r="K12" s="161"/>
      <c r="L12" s="161"/>
      <c r="M12" s="161"/>
      <c r="N12" s="161"/>
      <c r="O12" s="161"/>
      <c r="P12" s="161"/>
      <c r="Q12" s="161"/>
      <c r="R12" s="161"/>
      <c r="S12" s="161"/>
      <c r="T12" s="161"/>
      <c r="U12" s="161"/>
      <c r="V12" s="161"/>
      <c r="W12" s="161"/>
      <c r="X12" s="161"/>
    </row>
    <row r="13" s="154" customFormat="true" ht="35.25" hidden="false" customHeight="true" outlineLevel="0" collapsed="false">
      <c r="B13" s="162" t="s">
        <v>511</v>
      </c>
      <c r="C13" s="170" t="s">
        <v>512</v>
      </c>
      <c r="D13" s="164" t="n">
        <v>1</v>
      </c>
      <c r="E13" s="165"/>
      <c r="F13" s="172"/>
      <c r="G13" s="168" t="n">
        <v>6</v>
      </c>
      <c r="H13" s="167" t="str">
        <f aca="false">IFERROR(G13/F13,"  ")</f>
        <v>  </v>
      </c>
      <c r="I13" s="161"/>
      <c r="J13" s="161"/>
      <c r="K13" s="161"/>
      <c r="L13" s="161"/>
      <c r="M13" s="161"/>
      <c r="N13" s="161"/>
      <c r="O13" s="161"/>
      <c r="P13" s="161"/>
      <c r="Q13" s="161"/>
      <c r="R13" s="161"/>
      <c r="S13" s="161"/>
      <c r="T13" s="161"/>
      <c r="U13" s="161"/>
      <c r="V13" s="161"/>
      <c r="W13" s="161"/>
      <c r="X13" s="161"/>
    </row>
    <row r="14" s="154" customFormat="true" ht="35.25" hidden="false" customHeight="true" outlineLevel="0" collapsed="false">
      <c r="B14" s="162" t="s">
        <v>513</v>
      </c>
      <c r="C14" s="170" t="s">
        <v>514</v>
      </c>
      <c r="D14" s="164"/>
      <c r="E14" s="165"/>
      <c r="F14" s="166"/>
      <c r="G14" s="168" t="n">
        <v>0</v>
      </c>
      <c r="H14" s="167" t="str">
        <f aca="false">IFERROR(G14/F14,"  ")</f>
        <v>  </v>
      </c>
      <c r="I14" s="161"/>
      <c r="J14" s="161"/>
      <c r="K14" s="161"/>
      <c r="L14" s="161"/>
      <c r="M14" s="161"/>
      <c r="N14" s="161"/>
      <c r="O14" s="161"/>
      <c r="P14" s="161"/>
      <c r="Q14" s="161"/>
      <c r="R14" s="161"/>
      <c r="S14" s="161"/>
      <c r="T14" s="161"/>
      <c r="U14" s="161"/>
      <c r="V14" s="161"/>
      <c r="W14" s="161"/>
      <c r="X14" s="161"/>
    </row>
    <row r="15" s="154" customFormat="true" ht="35.25" hidden="false" customHeight="true" outlineLevel="0" collapsed="false">
      <c r="B15" s="162" t="s">
        <v>515</v>
      </c>
      <c r="C15" s="170" t="s">
        <v>516</v>
      </c>
      <c r="D15" s="164"/>
      <c r="E15" s="165"/>
      <c r="F15" s="166"/>
      <c r="G15" s="168" t="n">
        <v>0</v>
      </c>
      <c r="H15" s="173" t="str">
        <f aca="false">IFERROR(G15/F15,"  ")</f>
        <v>  </v>
      </c>
      <c r="I15" s="161"/>
      <c r="J15" s="161"/>
      <c r="K15" s="161"/>
      <c r="L15" s="161"/>
      <c r="M15" s="161"/>
      <c r="N15" s="161"/>
      <c r="O15" s="161"/>
      <c r="P15" s="161"/>
      <c r="Q15" s="161"/>
      <c r="R15" s="161"/>
      <c r="S15" s="161"/>
      <c r="T15" s="161"/>
      <c r="U15" s="161"/>
      <c r="V15" s="161"/>
      <c r="W15" s="161"/>
      <c r="X15" s="161"/>
    </row>
    <row r="16" s="154" customFormat="true" ht="35.25" hidden="false" customHeight="true" outlineLevel="0" collapsed="false">
      <c r="B16" s="162" t="s">
        <v>517</v>
      </c>
      <c r="C16" s="163" t="s">
        <v>518</v>
      </c>
      <c r="D16" s="164" t="n">
        <v>7261997</v>
      </c>
      <c r="E16" s="165" t="n">
        <v>7000000</v>
      </c>
      <c r="F16" s="166" t="n">
        <v>3000000</v>
      </c>
      <c r="G16" s="164" t="n">
        <v>4393137</v>
      </c>
      <c r="H16" s="167" t="n">
        <f aca="false">IFERROR(G16/F16," ")</f>
        <v>1.464379</v>
      </c>
      <c r="I16" s="161"/>
      <c r="J16" s="161"/>
      <c r="K16" s="161"/>
      <c r="L16" s="161"/>
      <c r="M16" s="161"/>
      <c r="N16" s="161"/>
      <c r="O16" s="161"/>
      <c r="P16" s="161"/>
      <c r="Q16" s="161"/>
      <c r="R16" s="161"/>
      <c r="S16" s="161"/>
      <c r="T16" s="161"/>
      <c r="U16" s="161"/>
      <c r="V16" s="161"/>
      <c r="W16" s="161"/>
      <c r="X16" s="161"/>
    </row>
    <row r="17" s="154" customFormat="true" ht="35.25" hidden="false" customHeight="true" outlineLevel="0" collapsed="false">
      <c r="B17" s="162" t="s">
        <v>519</v>
      </c>
      <c r="C17" s="163" t="s">
        <v>520</v>
      </c>
      <c r="D17" s="164" t="n">
        <v>15</v>
      </c>
      <c r="E17" s="165"/>
      <c r="F17" s="166"/>
      <c r="G17" s="168" t="n">
        <v>0</v>
      </c>
      <c r="H17" s="167" t="str">
        <f aca="false">IFERROR(G17/F17,"  ")</f>
        <v>  </v>
      </c>
      <c r="I17" s="161"/>
      <c r="J17" s="161"/>
      <c r="K17" s="161"/>
      <c r="L17" s="161"/>
      <c r="M17" s="161"/>
      <c r="N17" s="161"/>
      <c r="O17" s="161"/>
      <c r="P17" s="161"/>
      <c r="Q17" s="161"/>
      <c r="R17" s="161"/>
      <c r="S17" s="161"/>
      <c r="T17" s="161"/>
      <c r="U17" s="161"/>
      <c r="V17" s="161"/>
      <c r="W17" s="161"/>
      <c r="X17" s="161"/>
    </row>
    <row r="18" s="154" customFormat="true" ht="35.25" hidden="false" customHeight="true" outlineLevel="0" collapsed="false">
      <c r="B18" s="162" t="s">
        <v>521</v>
      </c>
      <c r="C18" s="163" t="s">
        <v>522</v>
      </c>
      <c r="D18" s="164" t="n">
        <v>365858</v>
      </c>
      <c r="E18" s="165" t="n">
        <v>1000000</v>
      </c>
      <c r="F18" s="166" t="n">
        <v>600000</v>
      </c>
      <c r="G18" s="164" t="n">
        <v>365858</v>
      </c>
      <c r="H18" s="167" t="n">
        <f aca="false">IFERROR(G18/F18,"  ")</f>
        <v>0.609763333333333</v>
      </c>
      <c r="I18" s="161"/>
      <c r="J18" s="161"/>
      <c r="K18" s="161"/>
      <c r="L18" s="161"/>
      <c r="M18" s="161"/>
      <c r="N18" s="161"/>
      <c r="O18" s="161"/>
      <c r="P18" s="161"/>
      <c r="Q18" s="161"/>
      <c r="R18" s="161"/>
      <c r="S18" s="161"/>
      <c r="T18" s="161"/>
      <c r="U18" s="161"/>
      <c r="V18" s="161"/>
      <c r="W18" s="161"/>
      <c r="X18" s="161"/>
    </row>
    <row r="19" s="154" customFormat="true" ht="35.25" hidden="false" customHeight="true" outlineLevel="0" collapsed="false">
      <c r="B19" s="162" t="s">
        <v>523</v>
      </c>
      <c r="C19" s="170" t="s">
        <v>524</v>
      </c>
      <c r="D19" s="164" t="n">
        <v>5</v>
      </c>
      <c r="E19" s="165"/>
      <c r="F19" s="166"/>
      <c r="G19" s="168" t="n">
        <v>0</v>
      </c>
      <c r="H19" s="167" t="str">
        <f aca="false">IFERROR(G19/F19,"  ")</f>
        <v>  </v>
      </c>
      <c r="I19" s="161"/>
      <c r="J19" s="161"/>
      <c r="K19" s="161"/>
      <c r="L19" s="161"/>
      <c r="M19" s="161"/>
      <c r="N19" s="161"/>
      <c r="O19" s="161"/>
      <c r="P19" s="161"/>
      <c r="Q19" s="161"/>
      <c r="R19" s="161"/>
      <c r="S19" s="161"/>
      <c r="T19" s="161"/>
      <c r="U19" s="161"/>
      <c r="V19" s="161"/>
      <c r="W19" s="161"/>
      <c r="X19" s="161"/>
    </row>
    <row r="20" s="154" customFormat="true" ht="35.25" hidden="false" customHeight="true" outlineLevel="0" collapsed="false">
      <c r="B20" s="162" t="s">
        <v>525</v>
      </c>
      <c r="C20" s="163" t="s">
        <v>526</v>
      </c>
      <c r="D20" s="164"/>
      <c r="E20" s="165"/>
      <c r="F20" s="166"/>
      <c r="G20" s="168" t="n">
        <v>0</v>
      </c>
      <c r="H20" s="167" t="str">
        <f aca="false">IFERROR(G20/F20,"  ")</f>
        <v>  </v>
      </c>
      <c r="I20" s="161"/>
      <c r="J20" s="161"/>
      <c r="K20" s="161"/>
      <c r="L20" s="161"/>
      <c r="M20" s="161"/>
      <c r="N20" s="161"/>
      <c r="O20" s="161"/>
      <c r="P20" s="161"/>
      <c r="Q20" s="161"/>
      <c r="R20" s="161"/>
      <c r="S20" s="161"/>
      <c r="T20" s="161"/>
      <c r="U20" s="161"/>
      <c r="V20" s="161"/>
      <c r="W20" s="161"/>
      <c r="X20" s="161"/>
    </row>
    <row r="21" s="154" customFormat="true" ht="35.25" hidden="false" customHeight="true" outlineLevel="0" collapsed="false">
      <c r="B21" s="162" t="s">
        <v>527</v>
      </c>
      <c r="C21" s="163" t="s">
        <v>528</v>
      </c>
      <c r="D21" s="164"/>
      <c r="E21" s="165"/>
      <c r="F21" s="166"/>
      <c r="G21" s="168" t="n">
        <v>0</v>
      </c>
      <c r="H21" s="167" t="str">
        <f aca="false">IFERROR(G21/F21,"  ")</f>
        <v>  </v>
      </c>
      <c r="I21" s="161"/>
      <c r="J21" s="161"/>
      <c r="K21" s="161"/>
      <c r="L21" s="161"/>
      <c r="M21" s="161"/>
      <c r="N21" s="161"/>
      <c r="O21" s="161"/>
      <c r="P21" s="161"/>
      <c r="Q21" s="161"/>
      <c r="R21" s="161"/>
      <c r="S21" s="161"/>
      <c r="T21" s="161"/>
      <c r="U21" s="161"/>
      <c r="V21" s="161"/>
      <c r="W21" s="161"/>
      <c r="X21" s="161"/>
    </row>
    <row r="22" s="154" customFormat="true" ht="35.25" hidden="false" customHeight="true" outlineLevel="0" collapsed="false">
      <c r="B22" s="162" t="s">
        <v>529</v>
      </c>
      <c r="C22" s="163" t="s">
        <v>530</v>
      </c>
      <c r="D22" s="164" t="s">
        <v>455</v>
      </c>
      <c r="E22" s="165"/>
      <c r="F22" s="166"/>
      <c r="G22" s="168" t="n">
        <v>0</v>
      </c>
      <c r="H22" s="167" t="str">
        <f aca="false">IFERROR(G22/F22,"  ")</f>
        <v>  </v>
      </c>
      <c r="I22" s="161"/>
      <c r="J22" s="161"/>
      <c r="K22" s="161"/>
      <c r="L22" s="161"/>
      <c r="M22" s="161"/>
      <c r="N22" s="161"/>
      <c r="O22" s="161"/>
      <c r="P22" s="161"/>
      <c r="Q22" s="161"/>
      <c r="R22" s="161"/>
      <c r="S22" s="161"/>
      <c r="T22" s="161"/>
      <c r="U22" s="161"/>
      <c r="V22" s="161"/>
      <c r="W22" s="161"/>
      <c r="X22" s="161"/>
    </row>
    <row r="23" s="154" customFormat="true" ht="35.25" hidden="false" customHeight="true" outlineLevel="0" collapsed="false">
      <c r="B23" s="162" t="s">
        <v>531</v>
      </c>
      <c r="C23" s="163" t="s">
        <v>532</v>
      </c>
      <c r="D23" s="164" t="s">
        <v>455</v>
      </c>
      <c r="E23" s="165"/>
      <c r="F23" s="166"/>
      <c r="G23" s="168" t="n">
        <v>0</v>
      </c>
      <c r="H23" s="167" t="str">
        <f aca="false">IFERROR(G23/F23,"  ")</f>
        <v>  </v>
      </c>
      <c r="I23" s="161"/>
      <c r="J23" s="161"/>
      <c r="K23" s="161"/>
      <c r="L23" s="161"/>
      <c r="M23" s="161"/>
      <c r="N23" s="161"/>
      <c r="O23" s="161"/>
      <c r="P23" s="161"/>
      <c r="Q23" s="161"/>
      <c r="R23" s="161"/>
      <c r="S23" s="161"/>
      <c r="T23" s="161"/>
      <c r="U23" s="161"/>
      <c r="V23" s="161"/>
      <c r="W23" s="161"/>
      <c r="X23" s="161"/>
    </row>
    <row r="24" s="154" customFormat="true" ht="35.25" hidden="false" customHeight="true" outlineLevel="0" collapsed="false">
      <c r="B24" s="162" t="s">
        <v>533</v>
      </c>
      <c r="C24" s="163" t="s">
        <v>534</v>
      </c>
      <c r="D24" s="164" t="n">
        <v>986535</v>
      </c>
      <c r="E24" s="165" t="n">
        <v>937500</v>
      </c>
      <c r="F24" s="166" t="n">
        <v>468750</v>
      </c>
      <c r="G24" s="164" t="n">
        <v>462963</v>
      </c>
      <c r="H24" s="167" t="n">
        <f aca="false">IFERROR(G24/F24," ")</f>
        <v>0.9876544</v>
      </c>
      <c r="I24" s="161"/>
      <c r="J24" s="161"/>
      <c r="K24" s="161"/>
      <c r="L24" s="161"/>
      <c r="M24" s="161"/>
      <c r="N24" s="161"/>
      <c r="O24" s="161"/>
      <c r="P24" s="161"/>
      <c r="Q24" s="161"/>
      <c r="R24" s="161"/>
      <c r="S24" s="161"/>
      <c r="T24" s="161"/>
      <c r="U24" s="161"/>
      <c r="V24" s="161"/>
      <c r="W24" s="161"/>
      <c r="X24" s="161"/>
    </row>
    <row r="25" s="154" customFormat="true" ht="35.25" hidden="false" customHeight="true" outlineLevel="0" collapsed="false">
      <c r="B25" s="162" t="s">
        <v>535</v>
      </c>
      <c r="C25" s="163" t="s">
        <v>536</v>
      </c>
      <c r="D25" s="164" t="n">
        <v>3</v>
      </c>
      <c r="E25" s="165" t="n">
        <v>3</v>
      </c>
      <c r="F25" s="166" t="n">
        <v>3</v>
      </c>
      <c r="G25" s="164" t="n">
        <v>3</v>
      </c>
      <c r="H25" s="167" t="n">
        <f aca="false">IFERROR(G25/F25,"  ")</f>
        <v>1</v>
      </c>
      <c r="I25" s="161"/>
      <c r="J25" s="161"/>
      <c r="K25" s="161"/>
      <c r="L25" s="161"/>
      <c r="M25" s="161"/>
      <c r="N25" s="161"/>
      <c r="O25" s="161"/>
      <c r="P25" s="161"/>
      <c r="Q25" s="161"/>
      <c r="R25" s="161"/>
      <c r="S25" s="161"/>
      <c r="T25" s="161"/>
      <c r="U25" s="161"/>
      <c r="V25" s="161"/>
      <c r="W25" s="161"/>
      <c r="X25" s="161"/>
    </row>
    <row r="26" s="154" customFormat="true" ht="35.25" hidden="false" customHeight="true" outlineLevel="0" collapsed="false">
      <c r="B26" s="162" t="s">
        <v>537</v>
      </c>
      <c r="C26" s="163" t="s">
        <v>538</v>
      </c>
      <c r="D26" s="164" t="n">
        <v>223328</v>
      </c>
      <c r="E26" s="165" t="n">
        <v>600000</v>
      </c>
      <c r="F26" s="166" t="n">
        <v>300000</v>
      </c>
      <c r="G26" s="164" t="n">
        <v>230413</v>
      </c>
      <c r="H26" s="167" t="n">
        <f aca="false">IFERROR(G26/F26," ")</f>
        <v>0.768043333333333</v>
      </c>
      <c r="I26" s="161"/>
      <c r="J26" s="161"/>
      <c r="K26" s="161"/>
      <c r="L26" s="161"/>
      <c r="M26" s="161"/>
      <c r="N26" s="161"/>
      <c r="O26" s="161"/>
      <c r="P26" s="161"/>
      <c r="Q26" s="161"/>
      <c r="R26" s="161"/>
      <c r="S26" s="161"/>
      <c r="T26" s="161"/>
      <c r="U26" s="161"/>
      <c r="V26" s="161"/>
      <c r="W26" s="161"/>
      <c r="X26" s="161"/>
    </row>
    <row r="27" s="154" customFormat="true" ht="35.25" hidden="false" customHeight="true" outlineLevel="0" collapsed="false">
      <c r="B27" s="162" t="s">
        <v>539</v>
      </c>
      <c r="C27" s="163" t="s">
        <v>540</v>
      </c>
      <c r="D27" s="164"/>
      <c r="E27" s="165" t="n">
        <v>100000</v>
      </c>
      <c r="F27" s="166" t="n">
        <v>0</v>
      </c>
      <c r="G27" s="164"/>
      <c r="H27" s="167" t="n">
        <v>0</v>
      </c>
      <c r="I27" s="161"/>
      <c r="J27" s="161"/>
      <c r="K27" s="161"/>
      <c r="L27" s="161"/>
      <c r="M27" s="161"/>
      <c r="N27" s="161"/>
      <c r="O27" s="161"/>
      <c r="P27" s="161"/>
      <c r="Q27" s="161"/>
      <c r="R27" s="161"/>
      <c r="S27" s="161"/>
      <c r="T27" s="161"/>
      <c r="U27" s="161"/>
      <c r="V27" s="161"/>
      <c r="W27" s="161"/>
      <c r="X27" s="161"/>
    </row>
    <row r="28" s="174" customFormat="true" ht="35.25" hidden="false" customHeight="true" outlineLevel="0" collapsed="false">
      <c r="B28" s="162" t="s">
        <v>541</v>
      </c>
      <c r="C28" s="163" t="s">
        <v>542</v>
      </c>
      <c r="D28" s="164" t="n">
        <v>45836</v>
      </c>
      <c r="E28" s="165" t="n">
        <v>100000</v>
      </c>
      <c r="F28" s="166" t="n">
        <v>0</v>
      </c>
      <c r="G28" s="164" t="n">
        <v>36331</v>
      </c>
      <c r="H28" s="167" t="str">
        <f aca="false">IFERROR(G28/F28," ")</f>
        <v> </v>
      </c>
      <c r="I28" s="175"/>
      <c r="J28" s="175"/>
      <c r="K28" s="175"/>
      <c r="L28" s="175"/>
      <c r="M28" s="175"/>
      <c r="N28" s="175"/>
      <c r="O28" s="175"/>
      <c r="P28" s="175"/>
      <c r="Q28" s="175"/>
      <c r="R28" s="175"/>
      <c r="S28" s="175"/>
      <c r="T28" s="175"/>
      <c r="U28" s="175"/>
      <c r="V28" s="175"/>
      <c r="W28" s="175"/>
      <c r="X28" s="175"/>
    </row>
    <row r="29" s="154" customFormat="true" ht="35.25" hidden="false" customHeight="true" outlineLevel="0" collapsed="false">
      <c r="B29" s="162" t="s">
        <v>543</v>
      </c>
      <c r="C29" s="163" t="s">
        <v>544</v>
      </c>
      <c r="D29" s="164" t="n">
        <v>0</v>
      </c>
      <c r="E29" s="165" t="n">
        <v>500000</v>
      </c>
      <c r="F29" s="166" t="n">
        <v>250000</v>
      </c>
      <c r="G29" s="168"/>
      <c r="H29" s="167" t="n">
        <f aca="false">IFERROR(G29/F29,"  ")</f>
        <v>0</v>
      </c>
      <c r="I29" s="161"/>
      <c r="J29" s="161"/>
      <c r="K29" s="161"/>
      <c r="L29" s="161"/>
      <c r="M29" s="161"/>
      <c r="N29" s="161"/>
      <c r="O29" s="161"/>
      <c r="P29" s="161"/>
      <c r="Q29" s="161"/>
      <c r="R29" s="161"/>
      <c r="S29" s="161"/>
      <c r="T29" s="161"/>
      <c r="U29" s="161"/>
      <c r="V29" s="161"/>
      <c r="W29" s="161"/>
      <c r="X29" s="161"/>
    </row>
    <row r="30" s="154" customFormat="true" ht="35.25" hidden="false" customHeight="true" outlineLevel="0" collapsed="false">
      <c r="B30" s="162" t="s">
        <v>545</v>
      </c>
      <c r="C30" s="163" t="s">
        <v>546</v>
      </c>
      <c r="D30" s="164"/>
      <c r="E30" s="165" t="n">
        <v>2</v>
      </c>
      <c r="F30" s="166" t="n">
        <v>1</v>
      </c>
      <c r="G30" s="168"/>
      <c r="H30" s="167" t="n">
        <f aca="false">IFERROR(G30/F30,"  ")</f>
        <v>0</v>
      </c>
      <c r="I30" s="161"/>
      <c r="J30" s="161"/>
      <c r="K30" s="161"/>
      <c r="L30" s="161"/>
      <c r="M30" s="161"/>
      <c r="N30" s="161"/>
      <c r="O30" s="161"/>
      <c r="P30" s="161"/>
      <c r="Q30" s="161"/>
      <c r="R30" s="161"/>
      <c r="S30" s="161"/>
      <c r="T30" s="161"/>
      <c r="U30" s="161"/>
      <c r="V30" s="161"/>
      <c r="W30" s="161"/>
      <c r="X30" s="161"/>
    </row>
    <row r="31" s="154" customFormat="true" ht="35.25" hidden="false" customHeight="true" outlineLevel="0" collapsed="false">
      <c r="B31" s="162" t="s">
        <v>547</v>
      </c>
      <c r="C31" s="163" t="s">
        <v>548</v>
      </c>
      <c r="D31" s="164"/>
      <c r="E31" s="165"/>
      <c r="F31" s="166"/>
      <c r="G31" s="168"/>
      <c r="H31" s="167" t="str">
        <f aca="false">IFERROR(G31/F31,"  ")</f>
        <v>  </v>
      </c>
      <c r="I31" s="161"/>
      <c r="J31" s="161"/>
      <c r="K31" s="161"/>
      <c r="L31" s="161"/>
      <c r="M31" s="161"/>
      <c r="N31" s="161"/>
      <c r="O31" s="161"/>
      <c r="P31" s="161"/>
      <c r="Q31" s="161"/>
      <c r="R31" s="161"/>
      <c r="S31" s="161"/>
      <c r="T31" s="161"/>
      <c r="U31" s="161"/>
      <c r="V31" s="161"/>
      <c r="W31" s="161"/>
      <c r="X31" s="161"/>
    </row>
    <row r="32" s="154" customFormat="true" ht="35.25" hidden="false" customHeight="true" outlineLevel="0" collapsed="false">
      <c r="B32" s="162" t="s">
        <v>549</v>
      </c>
      <c r="C32" s="163" t="s">
        <v>546</v>
      </c>
      <c r="D32" s="164"/>
      <c r="E32" s="165"/>
      <c r="F32" s="166"/>
      <c r="G32" s="168"/>
      <c r="H32" s="167" t="str">
        <f aca="false">IFERROR(G32/F32,"  ")</f>
        <v>  </v>
      </c>
      <c r="I32" s="161"/>
      <c r="J32" s="161"/>
      <c r="K32" s="161"/>
      <c r="L32" s="161"/>
      <c r="M32" s="161"/>
      <c r="N32" s="161"/>
      <c r="O32" s="161"/>
      <c r="P32" s="161"/>
      <c r="Q32" s="161"/>
      <c r="R32" s="161"/>
      <c r="S32" s="161"/>
      <c r="T32" s="161"/>
      <c r="U32" s="161"/>
      <c r="V32" s="161"/>
      <c r="W32" s="161"/>
      <c r="X32" s="161"/>
    </row>
    <row r="33" s="154" customFormat="true" ht="35.25" hidden="false" customHeight="true" outlineLevel="0" collapsed="false">
      <c r="B33" s="162" t="s">
        <v>550</v>
      </c>
      <c r="C33" s="163" t="s">
        <v>551</v>
      </c>
      <c r="D33" s="164"/>
      <c r="E33" s="165" t="n">
        <v>100000</v>
      </c>
      <c r="F33" s="166"/>
      <c r="G33" s="168"/>
      <c r="H33" s="167" t="str">
        <f aca="false">IFERROR(G33/F33,"  ")</f>
        <v>  </v>
      </c>
      <c r="I33" s="161"/>
      <c r="J33" s="161"/>
      <c r="K33" s="161"/>
      <c r="L33" s="161"/>
      <c r="M33" s="161"/>
      <c r="N33" s="161"/>
      <c r="O33" s="161"/>
      <c r="P33" s="161"/>
      <c r="Q33" s="161"/>
      <c r="R33" s="161"/>
      <c r="S33" s="161"/>
      <c r="T33" s="161"/>
      <c r="U33" s="161"/>
      <c r="V33" s="161"/>
      <c r="W33" s="161"/>
      <c r="X33" s="161"/>
    </row>
    <row r="34" s="154" customFormat="true" ht="35.25" hidden="false" customHeight="true" outlineLevel="0" collapsed="false">
      <c r="B34" s="162" t="s">
        <v>552</v>
      </c>
      <c r="C34" s="163" t="s">
        <v>553</v>
      </c>
      <c r="D34" s="164" t="n">
        <v>882000</v>
      </c>
      <c r="E34" s="165" t="n">
        <v>1200000</v>
      </c>
      <c r="F34" s="166" t="n">
        <v>0</v>
      </c>
      <c r="G34" s="168"/>
      <c r="H34" s="167" t="str">
        <f aca="false">IFERROR(G34/F34,"  ")</f>
        <v>  </v>
      </c>
      <c r="I34" s="161"/>
      <c r="J34" s="161"/>
      <c r="K34" s="161"/>
      <c r="L34" s="161"/>
      <c r="M34" s="161"/>
      <c r="N34" s="161"/>
      <c r="O34" s="161"/>
      <c r="P34" s="161"/>
      <c r="Q34" s="161"/>
      <c r="R34" s="161"/>
      <c r="S34" s="161"/>
      <c r="T34" s="161"/>
      <c r="U34" s="161"/>
      <c r="V34" s="161"/>
      <c r="W34" s="161"/>
      <c r="X34" s="161"/>
    </row>
    <row r="35" s="154" customFormat="true" ht="35.25" hidden="false" customHeight="true" outlineLevel="0" collapsed="false">
      <c r="B35" s="162" t="s">
        <v>554</v>
      </c>
      <c r="C35" s="163" t="s">
        <v>555</v>
      </c>
      <c r="D35" s="164"/>
      <c r="E35" s="165"/>
      <c r="F35" s="166"/>
      <c r="G35" s="168"/>
      <c r="H35" s="167" t="str">
        <f aca="false">IFERROR(G35/F35,"  ")</f>
        <v>  </v>
      </c>
      <c r="I35" s="161"/>
      <c r="J35" s="161"/>
      <c r="K35" s="161"/>
      <c r="L35" s="161"/>
      <c r="M35" s="161"/>
      <c r="N35" s="161"/>
      <c r="O35" s="161"/>
      <c r="P35" s="161"/>
      <c r="Q35" s="161"/>
      <c r="R35" s="161"/>
      <c r="S35" s="161"/>
      <c r="T35" s="161"/>
      <c r="U35" s="161"/>
      <c r="V35" s="161"/>
      <c r="W35" s="161"/>
      <c r="X35" s="161"/>
    </row>
    <row r="36" s="154" customFormat="true" ht="35.25" hidden="false" customHeight="true" outlineLevel="0" collapsed="false">
      <c r="B36" s="162" t="s">
        <v>556</v>
      </c>
      <c r="C36" s="163" t="s">
        <v>557</v>
      </c>
      <c r="D36" s="164" t="n">
        <v>30000</v>
      </c>
      <c r="E36" s="176"/>
      <c r="F36" s="177"/>
      <c r="G36" s="168"/>
      <c r="H36" s="167" t="str">
        <f aca="false">IFERROR(G36/F36,"  ")</f>
        <v>  </v>
      </c>
      <c r="I36" s="161"/>
      <c r="J36" s="161"/>
      <c r="K36" s="161"/>
      <c r="L36" s="161"/>
      <c r="M36" s="161"/>
      <c r="N36" s="161"/>
      <c r="O36" s="161"/>
      <c r="P36" s="161"/>
      <c r="Q36" s="161"/>
      <c r="R36" s="161"/>
      <c r="S36" s="161"/>
      <c r="T36" s="161"/>
      <c r="U36" s="161"/>
      <c r="V36" s="161"/>
      <c r="W36" s="161"/>
      <c r="X36" s="161"/>
    </row>
    <row r="37" s="154" customFormat="true" ht="35.25" hidden="false" customHeight="true" outlineLevel="0" collapsed="false">
      <c r="B37" s="178" t="s">
        <v>558</v>
      </c>
      <c r="C37" s="179" t="s">
        <v>559</v>
      </c>
      <c r="D37" s="180" t="n">
        <v>0</v>
      </c>
      <c r="E37" s="181" t="n">
        <v>200000</v>
      </c>
      <c r="F37" s="182" t="n">
        <v>0</v>
      </c>
      <c r="G37" s="183"/>
      <c r="H37" s="184" t="str">
        <f aca="false">IFERROR(G37/F37,"  ")</f>
        <v>  </v>
      </c>
      <c r="I37" s="161"/>
      <c r="J37" s="161"/>
      <c r="K37" s="161"/>
      <c r="L37" s="161"/>
      <c r="M37" s="161"/>
      <c r="N37" s="161"/>
      <c r="O37" s="161"/>
      <c r="P37" s="161"/>
      <c r="Q37" s="161"/>
      <c r="R37" s="161"/>
      <c r="S37" s="161"/>
      <c r="T37" s="161"/>
      <c r="U37" s="161"/>
      <c r="V37" s="161"/>
      <c r="W37" s="161"/>
      <c r="X37" s="161"/>
    </row>
    <row r="38" s="154" customFormat="true" ht="9.75" hidden="false" customHeight="true" outlineLevel="0" collapsed="false">
      <c r="B38" s="185"/>
      <c r="C38" s="186"/>
      <c r="D38" s="187"/>
      <c r="E38" s="186"/>
      <c r="F38" s="185"/>
      <c r="G38" s="185"/>
      <c r="H38" s="185"/>
      <c r="I38" s="161"/>
      <c r="J38" s="161"/>
      <c r="K38" s="161"/>
      <c r="L38" s="161"/>
      <c r="M38" s="161"/>
      <c r="N38" s="161"/>
      <c r="O38" s="161"/>
      <c r="P38" s="161"/>
      <c r="Q38" s="161"/>
      <c r="R38" s="161"/>
      <c r="S38" s="161"/>
      <c r="T38" s="161"/>
      <c r="U38" s="161"/>
      <c r="V38" s="161"/>
      <c r="W38" s="161"/>
      <c r="X38" s="161"/>
    </row>
    <row r="39" s="154" customFormat="true" ht="20.1" hidden="false" customHeight="true" outlineLevel="0" collapsed="false">
      <c r="B39" s="185"/>
      <c r="C39" s="1" t="s">
        <v>106</v>
      </c>
      <c r="D39" s="188"/>
      <c r="E39" s="189"/>
      <c r="F39" s="151"/>
      <c r="G39" s="185"/>
      <c r="H39" s="185"/>
      <c r="I39" s="161"/>
      <c r="J39" s="161"/>
      <c r="K39" s="161"/>
      <c r="L39" s="161"/>
      <c r="M39" s="161"/>
      <c r="N39" s="161"/>
      <c r="O39" s="161"/>
      <c r="P39" s="161"/>
      <c r="Q39" s="161"/>
      <c r="R39" s="161"/>
      <c r="S39" s="161"/>
      <c r="T39" s="161"/>
      <c r="U39" s="161"/>
      <c r="V39" s="161"/>
      <c r="W39" s="161"/>
      <c r="X39" s="161"/>
    </row>
    <row r="40" s="154" customFormat="true" ht="20.1" hidden="false" customHeight="true" outlineLevel="0" collapsed="false">
      <c r="B40" s="185"/>
      <c r="C40" s="189" t="s">
        <v>560</v>
      </c>
      <c r="D40" s="188"/>
      <c r="E40" s="189"/>
      <c r="F40" s="151"/>
      <c r="G40" s="185"/>
      <c r="H40" s="185"/>
      <c r="I40" s="161"/>
      <c r="J40" s="161"/>
      <c r="K40" s="161"/>
      <c r="L40" s="161"/>
      <c r="M40" s="161"/>
      <c r="N40" s="161"/>
      <c r="O40" s="161"/>
      <c r="P40" s="161"/>
      <c r="Q40" s="161"/>
      <c r="R40" s="161"/>
      <c r="S40" s="161"/>
      <c r="T40" s="161"/>
      <c r="U40" s="161"/>
      <c r="V40" s="161"/>
      <c r="W40" s="161"/>
      <c r="X40" s="161"/>
    </row>
    <row r="41" s="154" customFormat="true" ht="20.1" hidden="false" customHeight="true" outlineLevel="0" collapsed="false">
      <c r="B41" s="185"/>
      <c r="C41" s="189" t="s">
        <v>561</v>
      </c>
      <c r="D41" s="189"/>
      <c r="E41" s="189"/>
      <c r="F41" s="189"/>
      <c r="G41" s="185"/>
      <c r="H41" s="185"/>
      <c r="I41" s="161"/>
      <c r="J41" s="161"/>
      <c r="K41" s="161"/>
      <c r="L41" s="161"/>
      <c r="M41" s="161"/>
      <c r="N41" s="161"/>
      <c r="O41" s="161"/>
      <c r="P41" s="161"/>
      <c r="Q41" s="161"/>
      <c r="R41" s="161"/>
      <c r="S41" s="161"/>
      <c r="T41" s="161"/>
      <c r="U41" s="161"/>
      <c r="V41" s="161"/>
      <c r="W41" s="161"/>
      <c r="X41" s="161"/>
    </row>
    <row r="42" customFormat="false" ht="15" hidden="false" customHeight="false" outlineLevel="0" collapsed="false">
      <c r="B42" s="151"/>
      <c r="C42" s="189"/>
      <c r="D42" s="188"/>
      <c r="E42" s="189"/>
      <c r="F42" s="151"/>
      <c r="G42" s="151"/>
      <c r="H42" s="151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</row>
    <row r="43" s="1" customFormat="true" ht="15" hidden="false" customHeight="false" outlineLevel="0" collapsed="false">
      <c r="B43" s="190"/>
      <c r="C43" s="190"/>
      <c r="E43" s="191"/>
      <c r="F43" s="191"/>
      <c r="G43" s="191"/>
      <c r="H43" s="191"/>
      <c r="I43" s="192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</row>
    <row r="44" customFormat="false" ht="24" hidden="false" customHeight="true" outlineLevel="0" collapsed="false">
      <c r="D44" s="192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</row>
    <row r="45" customFormat="false" ht="15" hidden="false" customHeight="false" outlineLevel="0" collapsed="false">
      <c r="B45" s="151"/>
      <c r="C45" s="189"/>
      <c r="D45" s="188"/>
      <c r="E45" s="189"/>
      <c r="F45" s="151"/>
      <c r="G45" s="151"/>
      <c r="H45" s="151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</row>
    <row r="46" customFormat="false" ht="15" hidden="false" customHeight="false" outlineLevel="0" collapsed="false">
      <c r="B46" s="151"/>
      <c r="C46" s="18"/>
      <c r="D46" s="193"/>
      <c r="E46" s="18"/>
      <c r="F46" s="151"/>
      <c r="G46" s="151"/>
      <c r="H46" s="151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</row>
    <row r="47" customFormat="false" ht="15" hidden="false" customHeight="false" outlineLevel="0" collapsed="false">
      <c r="B47" s="151"/>
      <c r="C47" s="18"/>
      <c r="D47" s="193"/>
      <c r="E47" s="18"/>
      <c r="F47" s="151"/>
      <c r="G47" s="151"/>
      <c r="H47" s="151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</row>
    <row r="48" customFormat="false" ht="15" hidden="false" customHeight="false" outlineLevel="0" collapsed="false">
      <c r="B48" s="151"/>
      <c r="C48" s="18"/>
      <c r="D48" s="193"/>
      <c r="E48" s="18"/>
      <c r="F48" s="151"/>
      <c r="G48" s="151"/>
      <c r="H48" s="151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</row>
    <row r="49" customFormat="false" ht="15" hidden="false" customHeight="false" outlineLevel="0" collapsed="false">
      <c r="B49" s="151"/>
      <c r="C49" s="189"/>
      <c r="D49" s="188"/>
      <c r="E49" s="189"/>
      <c r="F49" s="151"/>
      <c r="G49" s="151"/>
      <c r="H49" s="151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</row>
    <row r="50" customFormat="false" ht="15" hidden="false" customHeight="false" outlineLevel="0" collapsed="false">
      <c r="B50" s="151"/>
      <c r="C50" s="189"/>
      <c r="D50" s="188"/>
      <c r="E50" s="189"/>
      <c r="F50" s="151"/>
      <c r="G50" s="151"/>
      <c r="H50" s="151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</row>
    <row r="51" customFormat="false" ht="15" hidden="false" customHeight="false" outlineLevel="0" collapsed="false">
      <c r="B51" s="151"/>
      <c r="C51" s="189"/>
      <c r="D51" s="188"/>
      <c r="E51" s="189"/>
      <c r="F51" s="151"/>
      <c r="G51" s="151"/>
      <c r="H51" s="151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</row>
    <row r="52" customFormat="false" ht="15" hidden="false" customHeight="false" outlineLevel="0" collapsed="false">
      <c r="B52" s="151"/>
      <c r="C52" s="189"/>
      <c r="D52" s="188"/>
      <c r="E52" s="189"/>
      <c r="F52" s="151"/>
      <c r="G52" s="151"/>
      <c r="H52" s="151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</row>
    <row r="53" customFormat="false" ht="15" hidden="false" customHeight="false" outlineLevel="0" collapsed="false">
      <c r="B53" s="151"/>
      <c r="C53" s="189"/>
      <c r="D53" s="188"/>
      <c r="E53" s="189"/>
      <c r="F53" s="151"/>
      <c r="G53" s="151"/>
      <c r="H53" s="151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</row>
    <row r="54" customFormat="false" ht="15" hidden="false" customHeight="false" outlineLevel="0" collapsed="false">
      <c r="B54" s="151"/>
      <c r="C54" s="189"/>
      <c r="D54" s="188"/>
      <c r="E54" s="189"/>
      <c r="F54" s="151"/>
      <c r="G54" s="151"/>
      <c r="H54" s="151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</row>
    <row r="55" customFormat="false" ht="15" hidden="false" customHeight="false" outlineLevel="0" collapsed="false">
      <c r="B55" s="151"/>
      <c r="C55" s="18"/>
      <c r="D55" s="193"/>
      <c r="E55" s="18"/>
      <c r="F55" s="151"/>
      <c r="G55" s="151"/>
      <c r="H55" s="151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</row>
    <row r="56" customFormat="false" ht="15" hidden="false" customHeight="false" outlineLevel="0" collapsed="false">
      <c r="B56" s="151"/>
      <c r="C56" s="18"/>
      <c r="D56" s="193"/>
      <c r="E56" s="18"/>
      <c r="F56" s="151"/>
      <c r="G56" s="151"/>
      <c r="H56" s="151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</row>
    <row r="57" customFormat="false" ht="15" hidden="false" customHeight="false" outlineLevel="0" collapsed="false">
      <c r="B57" s="151"/>
      <c r="C57" s="18"/>
      <c r="D57" s="193"/>
      <c r="E57" s="18"/>
      <c r="F57" s="151"/>
      <c r="G57" s="151"/>
      <c r="H57" s="151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</row>
    <row r="58" customFormat="false" ht="15" hidden="false" customHeight="false" outlineLevel="0" collapsed="false">
      <c r="B58" s="151"/>
      <c r="C58" s="189"/>
      <c r="D58" s="188"/>
      <c r="E58" s="189"/>
      <c r="F58" s="151"/>
      <c r="G58" s="151"/>
      <c r="H58" s="151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</row>
    <row r="59" customFormat="false" ht="15" hidden="false" customHeight="false" outlineLevel="0" collapsed="false">
      <c r="B59" s="151"/>
      <c r="C59" s="189"/>
      <c r="D59" s="188"/>
      <c r="E59" s="189"/>
      <c r="F59" s="151"/>
      <c r="G59" s="151"/>
      <c r="H59" s="151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</row>
    <row r="60" customFormat="false" ht="15" hidden="false" customHeight="false" outlineLevel="0" collapsed="false">
      <c r="B60" s="151"/>
      <c r="C60" s="189"/>
      <c r="D60" s="188"/>
      <c r="E60" s="189"/>
      <c r="F60" s="151"/>
      <c r="G60" s="151"/>
      <c r="H60" s="151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</row>
    <row r="61" customFormat="false" ht="15" hidden="false" customHeight="false" outlineLevel="0" collapsed="false">
      <c r="B61" s="151"/>
      <c r="C61" s="189"/>
      <c r="D61" s="188"/>
      <c r="E61" s="189"/>
      <c r="F61" s="151"/>
      <c r="G61" s="151"/>
      <c r="H61" s="151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</row>
    <row r="62" customFormat="false" ht="15" hidden="false" customHeight="false" outlineLevel="0" collapsed="false">
      <c r="B62" s="18"/>
      <c r="C62" s="18"/>
      <c r="D62" s="193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</row>
    <row r="63" customFormat="false" ht="15" hidden="false" customHeight="false" outlineLevel="0" collapsed="false">
      <c r="B63" s="18"/>
      <c r="C63" s="18"/>
      <c r="D63" s="193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</row>
    <row r="64" customFormat="false" ht="15" hidden="false" customHeight="false" outlineLevel="0" collapsed="false">
      <c r="B64" s="18"/>
      <c r="C64" s="18"/>
      <c r="D64" s="193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</row>
    <row r="65" customFormat="false" ht="15" hidden="false" customHeight="false" outlineLevel="0" collapsed="false">
      <c r="B65" s="18"/>
      <c r="C65" s="18"/>
      <c r="D65" s="193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</row>
    <row r="66" customFormat="false" ht="15" hidden="false" customHeight="false" outlineLevel="0" collapsed="false">
      <c r="B66" s="18"/>
      <c r="C66" s="18"/>
      <c r="D66" s="193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</row>
    <row r="67" customFormat="false" ht="15" hidden="false" customHeight="false" outlineLevel="0" collapsed="false">
      <c r="B67" s="18"/>
      <c r="C67" s="18"/>
      <c r="D67" s="193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</row>
    <row r="68" customFormat="false" ht="15" hidden="false" customHeight="false" outlineLevel="0" collapsed="false">
      <c r="B68" s="18"/>
      <c r="C68" s="18"/>
      <c r="D68" s="193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</row>
    <row r="69" customFormat="false" ht="15" hidden="false" customHeight="false" outlineLevel="0" collapsed="false">
      <c r="B69" s="18"/>
      <c r="C69" s="18"/>
      <c r="D69" s="193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</row>
    <row r="70" customFormat="false" ht="15" hidden="false" customHeight="false" outlineLevel="0" collapsed="false">
      <c r="B70" s="18"/>
      <c r="C70" s="18"/>
      <c r="D70" s="193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</row>
    <row r="71" customFormat="false" ht="15" hidden="false" customHeight="false" outlineLevel="0" collapsed="false">
      <c r="B71" s="18"/>
      <c r="C71" s="18"/>
      <c r="D71" s="193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</row>
    <row r="72" customFormat="false" ht="15" hidden="false" customHeight="false" outlineLevel="0" collapsed="false">
      <c r="B72" s="18"/>
      <c r="C72" s="18"/>
      <c r="D72" s="193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</row>
    <row r="73" customFormat="false" ht="15" hidden="false" customHeight="false" outlineLevel="0" collapsed="false">
      <c r="B73" s="18"/>
      <c r="C73" s="18"/>
      <c r="D73" s="193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</row>
    <row r="74" customFormat="false" ht="15" hidden="false" customHeight="false" outlineLevel="0" collapsed="false">
      <c r="B74" s="18"/>
      <c r="C74" s="18"/>
      <c r="D74" s="193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</row>
    <row r="75" customFormat="false" ht="15" hidden="false" customHeight="false" outlineLevel="0" collapsed="false">
      <c r="B75" s="18"/>
      <c r="C75" s="18"/>
      <c r="D75" s="193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</row>
    <row r="76" customFormat="false" ht="15" hidden="false" customHeight="false" outlineLevel="0" collapsed="false">
      <c r="B76" s="18"/>
      <c r="C76" s="18"/>
      <c r="D76" s="193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</row>
    <row r="77" customFormat="false" ht="15" hidden="false" customHeight="false" outlineLevel="0" collapsed="false">
      <c r="B77" s="18"/>
      <c r="C77" s="18"/>
      <c r="D77" s="193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</row>
    <row r="78" customFormat="false" ht="15" hidden="false" customHeight="false" outlineLevel="0" collapsed="false">
      <c r="B78" s="18"/>
      <c r="C78" s="18"/>
      <c r="D78" s="193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</row>
    <row r="79" customFormat="false" ht="15" hidden="false" customHeight="false" outlineLevel="0" collapsed="false">
      <c r="B79" s="18"/>
      <c r="C79" s="18"/>
      <c r="D79" s="193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</row>
    <row r="80" customFormat="false" ht="15" hidden="false" customHeight="false" outlineLevel="0" collapsed="false">
      <c r="B80" s="18"/>
      <c r="C80" s="18"/>
      <c r="D80" s="193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</row>
    <row r="81" customFormat="false" ht="15" hidden="false" customHeight="false" outlineLevel="0" collapsed="false">
      <c r="B81" s="18"/>
      <c r="C81" s="18"/>
      <c r="D81" s="193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</row>
    <row r="82" customFormat="false" ht="15" hidden="false" customHeight="false" outlineLevel="0" collapsed="false">
      <c r="B82" s="18"/>
      <c r="C82" s="18"/>
      <c r="D82" s="193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</row>
    <row r="83" customFormat="false" ht="15" hidden="false" customHeight="false" outlineLevel="0" collapsed="false">
      <c r="B83" s="18"/>
      <c r="C83" s="18"/>
      <c r="D83" s="193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</row>
    <row r="84" customFormat="false" ht="15" hidden="false" customHeight="false" outlineLevel="0" collapsed="false">
      <c r="B84" s="18"/>
      <c r="C84" s="18"/>
      <c r="D84" s="193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</row>
    <row r="85" customFormat="false" ht="15" hidden="false" customHeight="false" outlineLevel="0" collapsed="false">
      <c r="B85" s="18"/>
      <c r="C85" s="18"/>
      <c r="D85" s="193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</row>
    <row r="86" customFormat="false" ht="15" hidden="false" customHeight="false" outlineLevel="0" collapsed="false">
      <c r="B86" s="18"/>
      <c r="C86" s="18"/>
      <c r="D86" s="193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</row>
    <row r="87" customFormat="false" ht="15" hidden="false" customHeight="false" outlineLevel="0" collapsed="false">
      <c r="B87" s="18"/>
      <c r="C87" s="18"/>
      <c r="D87" s="193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</row>
    <row r="88" customFormat="false" ht="15" hidden="false" customHeight="false" outlineLevel="0" collapsed="false">
      <c r="B88" s="18"/>
      <c r="C88" s="18"/>
      <c r="D88" s="193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</row>
    <row r="89" customFormat="false" ht="15" hidden="false" customHeight="false" outlineLevel="0" collapsed="false">
      <c r="B89" s="18"/>
      <c r="C89" s="18"/>
      <c r="D89" s="193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</row>
    <row r="90" customFormat="false" ht="15" hidden="false" customHeight="false" outlineLevel="0" collapsed="false">
      <c r="B90" s="18"/>
      <c r="C90" s="18"/>
      <c r="D90" s="193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</row>
    <row r="91" customFormat="false" ht="15" hidden="false" customHeight="false" outlineLevel="0" collapsed="false">
      <c r="B91" s="18"/>
      <c r="C91" s="18"/>
      <c r="D91" s="193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</row>
    <row r="92" customFormat="false" ht="15" hidden="false" customHeight="false" outlineLevel="0" collapsed="false">
      <c r="B92" s="18"/>
      <c r="C92" s="18"/>
      <c r="D92" s="193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</row>
    <row r="93" customFormat="false" ht="15" hidden="false" customHeight="false" outlineLevel="0" collapsed="false">
      <c r="B93" s="18"/>
      <c r="C93" s="18"/>
      <c r="D93" s="193"/>
      <c r="E93" s="18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</row>
    <row r="94" customFormat="false" ht="15" hidden="false" customHeight="false" outlineLevel="0" collapsed="false">
      <c r="B94" s="18"/>
      <c r="C94" s="18"/>
      <c r="D94" s="193"/>
      <c r="E94" s="18"/>
      <c r="F94" s="18"/>
      <c r="G94" s="18"/>
      <c r="H94" s="18"/>
      <c r="I94" s="18"/>
      <c r="J94" s="18"/>
      <c r="K94" s="18"/>
      <c r="L94" s="18"/>
      <c r="M94" s="18"/>
      <c r="N94" s="18"/>
      <c r="O94" s="18"/>
      <c r="P94" s="18"/>
    </row>
    <row r="95" customFormat="false" ht="15" hidden="false" customHeight="false" outlineLevel="0" collapsed="false">
      <c r="B95" s="18"/>
      <c r="C95" s="18"/>
      <c r="D95" s="193"/>
      <c r="E95" s="18"/>
      <c r="F95" s="18"/>
      <c r="G95" s="18"/>
      <c r="H95" s="18"/>
      <c r="I95" s="18"/>
      <c r="J95" s="18"/>
      <c r="K95" s="18"/>
      <c r="L95" s="18"/>
      <c r="M95" s="18"/>
      <c r="N95" s="18"/>
      <c r="O95" s="18"/>
      <c r="P95" s="18"/>
    </row>
    <row r="96" customFormat="false" ht="15" hidden="false" customHeight="false" outlineLevel="0" collapsed="false">
      <c r="B96" s="18"/>
      <c r="C96" s="18"/>
      <c r="D96" s="193"/>
      <c r="E96" s="18"/>
      <c r="F96" s="18"/>
      <c r="G96" s="18"/>
      <c r="H96" s="18"/>
      <c r="I96" s="18"/>
      <c r="J96" s="18"/>
      <c r="K96" s="18"/>
      <c r="L96" s="18"/>
      <c r="M96" s="18"/>
      <c r="N96" s="18"/>
      <c r="O96" s="18"/>
      <c r="P96" s="18"/>
    </row>
    <row r="97" customFormat="false" ht="15" hidden="false" customHeight="false" outlineLevel="0" collapsed="false">
      <c r="B97" s="18"/>
      <c r="C97" s="18"/>
      <c r="D97" s="193"/>
      <c r="E97" s="18"/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18"/>
    </row>
  </sheetData>
  <mergeCells count="22">
    <mergeCell ref="B2:H2"/>
    <mergeCell ref="B4:B5"/>
    <mergeCell ref="C4:C5"/>
    <mergeCell ref="D4:D5"/>
    <mergeCell ref="E4:E5"/>
    <mergeCell ref="F4:G4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C41:F41"/>
    <mergeCell ref="B43:C43"/>
    <mergeCell ref="E43:H43"/>
  </mergeCells>
  <printOptions headings="false" gridLines="false" gridLinesSet="true" horizontalCentered="true" verticalCentered="false"/>
  <pageMargins left="0" right="0" top="0.590277777777778" bottom="0.39375" header="0.511811023622047" footer="0.511811023622047"/>
  <pageSetup paperSize="1" scale="52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colBreaks count="1" manualBreakCount="1">
    <brk id="8" man="true" max="65535" min="0"/>
  </colBreak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92D050"/>
    <pageSetUpPr fitToPage="false"/>
  </sheetPr>
  <dimension ref="B2:Y31"/>
  <sheetViews>
    <sheetView showFormulas="false" showGridLines="false" showRowColHeaders="true" showZeros="true" rightToLeft="false" tabSelected="false" showOutlineSymbols="true" defaultGridColor="true" view="normal" topLeftCell="C1" colorId="64" zoomScale="75" zoomScaleNormal="75" zoomScalePageLayoutView="100" workbookViewId="0">
      <selection pane="topLeft" activeCell="I27" activeCellId="0" sqref="I27"/>
    </sheetView>
  </sheetViews>
  <sheetFormatPr defaultColWidth="9.13671875" defaultRowHeight="15" zeroHeight="false" outlineLevelRow="0" outlineLevelCol="0"/>
  <cols>
    <col collapsed="false" customWidth="true" hidden="false" outlineLevel="0" max="1" min="1" style="1" width="3.14"/>
    <col collapsed="false" customWidth="false" hidden="false" outlineLevel="0" max="2" min="2" style="1" width="9.13"/>
    <col collapsed="false" customWidth="true" hidden="false" outlineLevel="0" max="3" min="3" style="1" width="50.71"/>
    <col collapsed="false" customWidth="true" hidden="false" outlineLevel="0" max="5" min="4" style="1" width="12.71"/>
    <col collapsed="false" customWidth="true" hidden="false" outlineLevel="0" max="6" min="6" style="1" width="15.42"/>
    <col collapsed="false" customWidth="true" hidden="false" outlineLevel="0" max="8" min="7" style="1" width="12.71"/>
    <col collapsed="false" customWidth="true" hidden="false" outlineLevel="0" max="9" min="9" style="1" width="15.42"/>
    <col collapsed="false" customWidth="true" hidden="false" outlineLevel="0" max="11" min="10" style="1" width="12.71"/>
    <col collapsed="false" customWidth="true" hidden="false" outlineLevel="0" max="12" min="12" style="1" width="15.42"/>
    <col collapsed="false" customWidth="true" hidden="false" outlineLevel="0" max="13" min="13" style="18" width="35"/>
    <col collapsed="false" customWidth="true" hidden="false" outlineLevel="0" max="14" min="14" style="18" width="14.69"/>
    <col collapsed="false" customWidth="true" hidden="false" outlineLevel="0" max="15" min="15" style="18" width="15.88"/>
    <col collapsed="false" customWidth="true" hidden="false" outlineLevel="0" max="16" min="16" style="1" width="12.29"/>
    <col collapsed="false" customWidth="true" hidden="false" outlineLevel="0" max="17" min="17" style="1" width="13.43"/>
    <col collapsed="false" customWidth="true" hidden="false" outlineLevel="0" max="18" min="18" style="1" width="11.3"/>
    <col collapsed="false" customWidth="true" hidden="false" outlineLevel="0" max="19" min="19" style="1" width="12.42"/>
    <col collapsed="false" customWidth="true" hidden="false" outlineLevel="0" max="20" min="20" style="1" width="14.43"/>
    <col collapsed="false" customWidth="true" hidden="false" outlineLevel="0" max="21" min="21" style="1" width="15.15"/>
    <col collapsed="false" customWidth="true" hidden="false" outlineLevel="0" max="22" min="22" style="1" width="11.3"/>
    <col collapsed="false" customWidth="true" hidden="false" outlineLevel="0" max="23" min="23" style="1" width="13.14"/>
    <col collapsed="false" customWidth="true" hidden="false" outlineLevel="0" max="24" min="24" style="1" width="13.02"/>
    <col collapsed="false" customWidth="true" hidden="false" outlineLevel="0" max="25" min="25" style="1" width="14.15"/>
    <col collapsed="false" customWidth="true" hidden="false" outlineLevel="0" max="26" min="26" style="1" width="26.59"/>
    <col collapsed="false" customWidth="false" hidden="false" outlineLevel="0" max="1024" min="27" style="1" width="9.13"/>
  </cols>
  <sheetData>
    <row r="2" customFormat="false" ht="17.35" hidden="false" customHeight="false" outlineLevel="0" collapsed="false">
      <c r="L2" s="139" t="s">
        <v>562</v>
      </c>
    </row>
    <row r="4" customFormat="false" ht="17.35" hidden="false" customHeight="false" outlineLevel="0" collapsed="false">
      <c r="B4" s="194" t="s">
        <v>563</v>
      </c>
      <c r="C4" s="194"/>
      <c r="D4" s="194"/>
      <c r="E4" s="194"/>
      <c r="F4" s="194"/>
      <c r="G4" s="194"/>
      <c r="H4" s="194"/>
      <c r="I4" s="194"/>
      <c r="J4" s="194"/>
      <c r="K4" s="194"/>
      <c r="L4" s="194"/>
      <c r="M4" s="195"/>
      <c r="N4" s="195"/>
      <c r="O4" s="195"/>
    </row>
    <row r="5" customFormat="false" ht="16.5" hidden="false" customHeight="true" outlineLevel="0" collapsed="false">
      <c r="C5" s="194"/>
      <c r="D5" s="194"/>
      <c r="E5" s="194"/>
      <c r="F5" s="194"/>
      <c r="G5" s="194"/>
      <c r="H5" s="194"/>
      <c r="I5" s="194"/>
      <c r="J5" s="194"/>
      <c r="K5" s="194"/>
      <c r="L5" s="194"/>
      <c r="M5" s="194"/>
      <c r="N5" s="196"/>
    </row>
    <row r="6" customFormat="false" ht="25.5" hidden="false" customHeight="true" outlineLevel="0" collapsed="false">
      <c r="B6" s="197" t="s">
        <v>492</v>
      </c>
      <c r="C6" s="197" t="s">
        <v>564</v>
      </c>
      <c r="D6" s="198" t="s">
        <v>565</v>
      </c>
      <c r="E6" s="198"/>
      <c r="F6" s="198"/>
      <c r="G6" s="198" t="s">
        <v>566</v>
      </c>
      <c r="H6" s="198"/>
      <c r="I6" s="198"/>
      <c r="J6" s="199" t="s">
        <v>567</v>
      </c>
      <c r="K6" s="199"/>
      <c r="L6" s="199"/>
      <c r="M6" s="200"/>
      <c r="N6" s="200"/>
      <c r="O6" s="150"/>
      <c r="P6" s="151"/>
      <c r="Q6" s="150"/>
      <c r="R6" s="151"/>
      <c r="S6" s="150"/>
      <c r="T6" s="151"/>
      <c r="U6" s="150"/>
      <c r="V6" s="151"/>
      <c r="W6" s="151"/>
      <c r="X6" s="151"/>
    </row>
    <row r="7" customFormat="false" ht="36.75" hidden="false" customHeight="true" outlineLevel="0" collapsed="false">
      <c r="B7" s="197"/>
      <c r="C7" s="197"/>
      <c r="D7" s="198"/>
      <c r="E7" s="198"/>
      <c r="F7" s="198"/>
      <c r="G7" s="198"/>
      <c r="H7" s="198"/>
      <c r="I7" s="198"/>
      <c r="J7" s="199"/>
      <c r="K7" s="199"/>
      <c r="L7" s="199"/>
      <c r="M7" s="201"/>
      <c r="N7" s="200"/>
      <c r="O7" s="150"/>
      <c r="P7" s="150"/>
      <c r="Q7" s="150"/>
      <c r="R7" s="150"/>
      <c r="S7" s="150"/>
      <c r="T7" s="151"/>
      <c r="U7" s="150"/>
      <c r="V7" s="151"/>
      <c r="W7" s="151"/>
      <c r="X7" s="151"/>
    </row>
    <row r="8" s="154" customFormat="true" ht="36.75" hidden="false" customHeight="true" outlineLevel="0" collapsed="false">
      <c r="B8" s="202"/>
      <c r="C8" s="203" t="s">
        <v>568</v>
      </c>
      <c r="D8" s="204" t="n">
        <v>14</v>
      </c>
      <c r="E8" s="204"/>
      <c r="F8" s="204"/>
      <c r="G8" s="204" t="n">
        <v>7</v>
      </c>
      <c r="H8" s="204"/>
      <c r="I8" s="204"/>
      <c r="J8" s="204" t="n">
        <v>6</v>
      </c>
      <c r="K8" s="204"/>
      <c r="L8" s="204"/>
      <c r="M8" s="7"/>
      <c r="N8" s="7"/>
      <c r="O8" s="205"/>
      <c r="P8" s="205"/>
      <c r="Q8" s="205"/>
      <c r="R8" s="205"/>
      <c r="S8" s="205"/>
      <c r="T8" s="185"/>
      <c r="U8" s="205"/>
      <c r="V8" s="185"/>
      <c r="W8" s="185"/>
      <c r="X8" s="185"/>
    </row>
    <row r="9" s="154" customFormat="true" ht="24.95" hidden="false" customHeight="true" outlineLevel="0" collapsed="false">
      <c r="B9" s="206"/>
      <c r="C9" s="207" t="s">
        <v>569</v>
      </c>
      <c r="D9" s="208"/>
      <c r="E9" s="208"/>
      <c r="F9" s="208"/>
      <c r="G9" s="209"/>
      <c r="H9" s="209"/>
      <c r="I9" s="209"/>
      <c r="J9" s="210"/>
      <c r="K9" s="210"/>
      <c r="L9" s="210"/>
      <c r="M9" s="161"/>
      <c r="N9" s="161"/>
      <c r="O9" s="161"/>
      <c r="P9" s="161"/>
      <c r="Q9" s="161"/>
      <c r="R9" s="161"/>
      <c r="S9" s="161"/>
      <c r="T9" s="161"/>
      <c r="U9" s="161"/>
      <c r="V9" s="161"/>
      <c r="W9" s="161"/>
      <c r="X9" s="161"/>
    </row>
    <row r="10" s="154" customFormat="true" ht="24.95" hidden="false" customHeight="true" outlineLevel="0" collapsed="false">
      <c r="B10" s="206" t="s">
        <v>497</v>
      </c>
      <c r="C10" s="211"/>
      <c r="D10" s="208"/>
      <c r="E10" s="208"/>
      <c r="F10" s="208"/>
      <c r="G10" s="210"/>
      <c r="H10" s="210"/>
      <c r="I10" s="210"/>
      <c r="J10" s="210"/>
      <c r="K10" s="210"/>
      <c r="L10" s="210"/>
      <c r="M10" s="161"/>
      <c r="N10" s="161"/>
      <c r="O10" s="161"/>
      <c r="P10" s="161"/>
      <c r="Q10" s="161"/>
      <c r="R10" s="161"/>
      <c r="S10" s="161"/>
      <c r="T10" s="161"/>
      <c r="U10" s="161"/>
      <c r="V10" s="161"/>
      <c r="W10" s="161"/>
      <c r="X10" s="161"/>
    </row>
    <row r="11" s="154" customFormat="true" ht="24.95" hidden="false" customHeight="true" outlineLevel="0" collapsed="false">
      <c r="B11" s="206" t="s">
        <v>499</v>
      </c>
      <c r="C11" s="211"/>
      <c r="D11" s="208"/>
      <c r="E11" s="208"/>
      <c r="F11" s="208"/>
      <c r="G11" s="210"/>
      <c r="H11" s="210"/>
      <c r="I11" s="210"/>
      <c r="J11" s="210"/>
      <c r="K11" s="210"/>
      <c r="L11" s="210"/>
      <c r="M11" s="161"/>
      <c r="N11" s="161"/>
      <c r="O11" s="161"/>
      <c r="P11" s="161"/>
      <c r="Q11" s="161"/>
      <c r="R11" s="161"/>
      <c r="S11" s="161"/>
      <c r="T11" s="161"/>
      <c r="U11" s="161"/>
      <c r="V11" s="161"/>
      <c r="W11" s="161"/>
      <c r="X11" s="161"/>
    </row>
    <row r="12" s="154" customFormat="true" ht="24.95" hidden="false" customHeight="true" outlineLevel="0" collapsed="false">
      <c r="B12" s="206" t="s">
        <v>501</v>
      </c>
      <c r="C12" s="211"/>
      <c r="D12" s="208"/>
      <c r="E12" s="208"/>
      <c r="F12" s="208"/>
      <c r="G12" s="210"/>
      <c r="H12" s="210"/>
      <c r="I12" s="210"/>
      <c r="J12" s="210"/>
      <c r="K12" s="210"/>
      <c r="L12" s="210"/>
      <c r="M12" s="161"/>
      <c r="N12" s="161"/>
      <c r="O12" s="161"/>
      <c r="P12" s="161"/>
      <c r="Q12" s="161"/>
      <c r="R12" s="161"/>
      <c r="S12" s="161"/>
      <c r="T12" s="161"/>
      <c r="U12" s="161"/>
      <c r="V12" s="161"/>
      <c r="W12" s="161"/>
      <c r="X12" s="161"/>
    </row>
    <row r="13" s="154" customFormat="true" ht="24.95" hidden="false" customHeight="true" outlineLevel="0" collapsed="false">
      <c r="B13" s="206" t="s">
        <v>503</v>
      </c>
      <c r="C13" s="211"/>
      <c r="D13" s="212"/>
      <c r="E13" s="213"/>
      <c r="F13" s="214"/>
      <c r="G13" s="215"/>
      <c r="H13" s="213"/>
      <c r="I13" s="214"/>
      <c r="J13" s="215"/>
      <c r="K13" s="213"/>
      <c r="L13" s="214"/>
      <c r="M13" s="161"/>
      <c r="N13" s="161"/>
      <c r="O13" s="161"/>
      <c r="P13" s="161"/>
      <c r="Q13" s="161"/>
      <c r="R13" s="161"/>
      <c r="S13" s="161"/>
      <c r="T13" s="161"/>
      <c r="U13" s="161"/>
      <c r="V13" s="161"/>
      <c r="W13" s="161"/>
      <c r="X13" s="161"/>
    </row>
    <row r="14" s="154" customFormat="true" ht="24.95" hidden="false" customHeight="true" outlineLevel="0" collapsed="false">
      <c r="B14" s="206" t="s">
        <v>570</v>
      </c>
      <c r="C14" s="211"/>
      <c r="D14" s="208"/>
      <c r="E14" s="208"/>
      <c r="F14" s="208"/>
      <c r="G14" s="210"/>
      <c r="H14" s="210"/>
      <c r="I14" s="210"/>
      <c r="J14" s="210"/>
      <c r="K14" s="210"/>
      <c r="L14" s="210"/>
      <c r="M14" s="161"/>
      <c r="N14" s="161"/>
      <c r="O14" s="161"/>
      <c r="P14" s="161"/>
      <c r="Q14" s="161"/>
      <c r="R14" s="161"/>
      <c r="S14" s="161"/>
      <c r="T14" s="161"/>
      <c r="U14" s="161"/>
      <c r="V14" s="161"/>
      <c r="W14" s="161"/>
      <c r="X14" s="161"/>
    </row>
    <row r="15" s="154" customFormat="true" ht="4.5" hidden="false" customHeight="true" outlineLevel="0" collapsed="false">
      <c r="B15" s="216"/>
      <c r="C15" s="217"/>
      <c r="D15" s="218"/>
      <c r="E15" s="219"/>
      <c r="F15" s="220"/>
      <c r="G15" s="218"/>
      <c r="H15" s="219"/>
      <c r="I15" s="220"/>
      <c r="J15" s="221"/>
      <c r="K15" s="219"/>
      <c r="L15" s="220"/>
      <c r="M15" s="161"/>
      <c r="N15" s="161"/>
      <c r="O15" s="161"/>
      <c r="P15" s="161"/>
      <c r="Q15" s="161"/>
      <c r="R15" s="161"/>
      <c r="S15" s="161"/>
      <c r="T15" s="161"/>
      <c r="U15" s="161"/>
      <c r="V15" s="161"/>
      <c r="W15" s="161"/>
      <c r="X15" s="161"/>
    </row>
    <row r="16" s="154" customFormat="true" ht="24.95" hidden="false" customHeight="true" outlineLevel="0" collapsed="false">
      <c r="B16" s="206"/>
      <c r="C16" s="207" t="s">
        <v>571</v>
      </c>
      <c r="D16" s="208"/>
      <c r="E16" s="208"/>
      <c r="F16" s="208"/>
      <c r="G16" s="209"/>
      <c r="H16" s="209"/>
      <c r="I16" s="209"/>
      <c r="J16" s="210" t="s">
        <v>572</v>
      </c>
      <c r="K16" s="210"/>
      <c r="L16" s="210"/>
      <c r="M16" s="161"/>
      <c r="N16" s="161"/>
      <c r="O16" s="161"/>
      <c r="P16" s="161"/>
      <c r="Q16" s="161"/>
      <c r="R16" s="161"/>
      <c r="S16" s="161"/>
      <c r="T16" s="161"/>
      <c r="U16" s="161"/>
      <c r="V16" s="161"/>
      <c r="W16" s="161"/>
      <c r="X16" s="161"/>
    </row>
    <row r="17" s="154" customFormat="true" ht="17.35" hidden="false" customHeight="false" outlineLevel="0" collapsed="false">
      <c r="B17" s="206" t="s">
        <v>497</v>
      </c>
      <c r="C17" s="222"/>
      <c r="D17" s="208"/>
      <c r="E17" s="208"/>
      <c r="F17" s="208"/>
      <c r="G17" s="210"/>
      <c r="H17" s="210"/>
      <c r="I17" s="210"/>
      <c r="J17" s="210"/>
      <c r="K17" s="210"/>
      <c r="L17" s="210"/>
      <c r="M17" s="161"/>
      <c r="N17" s="161"/>
      <c r="O17" s="161"/>
      <c r="P17" s="161"/>
      <c r="Q17" s="161"/>
      <c r="R17" s="161"/>
      <c r="S17" s="161"/>
      <c r="T17" s="161"/>
      <c r="U17" s="161"/>
      <c r="V17" s="161"/>
      <c r="W17" s="161"/>
      <c r="X17" s="161"/>
    </row>
    <row r="18" s="154" customFormat="true" ht="17.35" hidden="false" customHeight="false" outlineLevel="0" collapsed="false">
      <c r="B18" s="206" t="s">
        <v>499</v>
      </c>
      <c r="C18" s="222"/>
      <c r="D18" s="208"/>
      <c r="E18" s="208"/>
      <c r="F18" s="208"/>
      <c r="G18" s="210"/>
      <c r="H18" s="210"/>
      <c r="I18" s="210"/>
      <c r="J18" s="210"/>
      <c r="K18" s="210"/>
      <c r="L18" s="210"/>
      <c r="M18" s="161"/>
      <c r="N18" s="161"/>
      <c r="O18" s="161"/>
      <c r="P18" s="161"/>
      <c r="Q18" s="161"/>
      <c r="R18" s="161"/>
      <c r="S18" s="161"/>
      <c r="T18" s="161"/>
      <c r="U18" s="161"/>
      <c r="V18" s="161"/>
      <c r="W18" s="161"/>
      <c r="X18" s="161"/>
    </row>
    <row r="19" s="154" customFormat="true" ht="24.95" hidden="false" customHeight="true" outlineLevel="0" collapsed="false">
      <c r="B19" s="223" t="s">
        <v>501</v>
      </c>
      <c r="C19" s="224"/>
      <c r="D19" s="212"/>
      <c r="E19" s="213"/>
      <c r="F19" s="214"/>
      <c r="G19" s="215"/>
      <c r="H19" s="213"/>
      <c r="I19" s="214"/>
      <c r="J19" s="215"/>
      <c r="K19" s="213"/>
      <c r="L19" s="214"/>
      <c r="M19" s="161"/>
      <c r="N19" s="161"/>
      <c r="O19" s="161"/>
      <c r="P19" s="161"/>
      <c r="Q19" s="161"/>
      <c r="R19" s="161"/>
      <c r="S19" s="161"/>
      <c r="T19" s="161"/>
      <c r="U19" s="161"/>
      <c r="V19" s="161"/>
      <c r="W19" s="161"/>
      <c r="X19" s="161"/>
    </row>
    <row r="20" s="154" customFormat="true" ht="24.95" hidden="false" customHeight="true" outlineLevel="0" collapsed="false">
      <c r="B20" s="223" t="s">
        <v>503</v>
      </c>
      <c r="C20" s="224"/>
      <c r="D20" s="208"/>
      <c r="E20" s="208"/>
      <c r="F20" s="208"/>
      <c r="G20" s="210"/>
      <c r="H20" s="210"/>
      <c r="I20" s="210"/>
      <c r="J20" s="210"/>
      <c r="K20" s="210"/>
      <c r="L20" s="210"/>
      <c r="M20" s="161"/>
      <c r="N20" s="161"/>
      <c r="O20" s="161"/>
      <c r="P20" s="161"/>
      <c r="Q20" s="161"/>
      <c r="R20" s="161"/>
      <c r="S20" s="161"/>
      <c r="T20" s="161"/>
      <c r="U20" s="161"/>
      <c r="V20" s="161"/>
      <c r="W20" s="161"/>
      <c r="X20" s="161"/>
    </row>
    <row r="21" s="154" customFormat="true" ht="24.95" hidden="false" customHeight="true" outlineLevel="0" collapsed="false">
      <c r="B21" s="206" t="s">
        <v>570</v>
      </c>
      <c r="C21" s="211"/>
      <c r="D21" s="225"/>
      <c r="E21" s="225"/>
      <c r="F21" s="225"/>
      <c r="G21" s="210"/>
      <c r="H21" s="210"/>
      <c r="I21" s="210"/>
      <c r="J21" s="210"/>
      <c r="K21" s="210"/>
      <c r="L21" s="210"/>
      <c r="M21" s="161"/>
      <c r="N21" s="161"/>
      <c r="O21" s="161"/>
      <c r="P21" s="161"/>
      <c r="Q21" s="161"/>
      <c r="R21" s="161"/>
      <c r="S21" s="161"/>
      <c r="T21" s="161"/>
      <c r="U21" s="161"/>
      <c r="V21" s="161"/>
      <c r="W21" s="161"/>
      <c r="X21" s="161"/>
    </row>
    <row r="22" s="226" customFormat="true" ht="36.75" hidden="false" customHeight="true" outlineLevel="0" collapsed="false">
      <c r="B22" s="227"/>
      <c r="C22" s="228" t="s">
        <v>573</v>
      </c>
      <c r="D22" s="229" t="s">
        <v>574</v>
      </c>
      <c r="E22" s="230" t="s">
        <v>575</v>
      </c>
      <c r="F22" s="231" t="s">
        <v>576</v>
      </c>
      <c r="G22" s="232" t="s">
        <v>574</v>
      </c>
      <c r="H22" s="230" t="s">
        <v>575</v>
      </c>
      <c r="I22" s="233" t="s">
        <v>576</v>
      </c>
      <c r="J22" s="229" t="s">
        <v>574</v>
      </c>
      <c r="K22" s="230" t="s">
        <v>575</v>
      </c>
      <c r="L22" s="233" t="s">
        <v>576</v>
      </c>
      <c r="M22" s="234"/>
      <c r="N22" s="234"/>
      <c r="O22" s="234"/>
      <c r="P22" s="234"/>
      <c r="Q22" s="234"/>
      <c r="R22" s="234"/>
      <c r="S22" s="234"/>
      <c r="T22" s="234"/>
      <c r="U22" s="234"/>
      <c r="V22" s="234"/>
      <c r="W22" s="234"/>
      <c r="X22" s="234"/>
    </row>
    <row r="23" s="226" customFormat="true" ht="36.75" hidden="false" customHeight="true" outlineLevel="0" collapsed="false">
      <c r="B23" s="227"/>
      <c r="C23" s="228"/>
      <c r="D23" s="235" t="n">
        <v>14</v>
      </c>
      <c r="E23" s="236" t="n">
        <v>2</v>
      </c>
      <c r="F23" s="236" t="n">
        <v>12</v>
      </c>
      <c r="G23" s="237" t="n">
        <v>7</v>
      </c>
      <c r="H23" s="236" t="n">
        <v>2</v>
      </c>
      <c r="I23" s="238" t="n">
        <v>5</v>
      </c>
      <c r="J23" s="235" t="n">
        <v>6</v>
      </c>
      <c r="K23" s="236" t="n">
        <v>1</v>
      </c>
      <c r="L23" s="238" t="n">
        <v>5</v>
      </c>
      <c r="M23" s="234"/>
      <c r="N23" s="234"/>
      <c r="O23" s="234"/>
      <c r="P23" s="234"/>
      <c r="Q23" s="234"/>
      <c r="R23" s="234"/>
      <c r="S23" s="234"/>
      <c r="T23" s="234"/>
      <c r="U23" s="234"/>
      <c r="V23" s="234"/>
      <c r="W23" s="234"/>
      <c r="X23" s="234"/>
    </row>
    <row r="24" s="154" customFormat="true" ht="17.35" hidden="false" customHeight="false" outlineLevel="0" collapsed="false">
      <c r="B24" s="239"/>
      <c r="C24" s="240"/>
      <c r="D24" s="161"/>
      <c r="E24" s="161"/>
      <c r="F24" s="161"/>
      <c r="G24" s="161"/>
      <c r="H24" s="161"/>
      <c r="I24" s="161"/>
      <c r="J24" s="161"/>
      <c r="K24" s="161"/>
      <c r="L24" s="161"/>
      <c r="M24" s="161"/>
      <c r="N24" s="161"/>
      <c r="O24" s="161"/>
      <c r="P24" s="161"/>
      <c r="Q24" s="161"/>
      <c r="R24" s="161"/>
      <c r="S24" s="161"/>
      <c r="T24" s="161"/>
      <c r="U24" s="161"/>
      <c r="V24" s="161"/>
      <c r="W24" s="161"/>
      <c r="X24" s="161"/>
    </row>
    <row r="25" s="154" customFormat="true" ht="17.35" hidden="false" customHeight="false" outlineLevel="0" collapsed="false">
      <c r="M25" s="161"/>
      <c r="N25" s="161"/>
      <c r="O25" s="161"/>
      <c r="P25" s="161"/>
      <c r="Q25" s="161"/>
      <c r="R25" s="161"/>
      <c r="S25" s="161"/>
      <c r="T25" s="161"/>
      <c r="U25" s="161"/>
      <c r="V25" s="161"/>
      <c r="W25" s="161"/>
      <c r="X25" s="161"/>
      <c r="Y25" s="161"/>
    </row>
    <row r="26" s="154" customFormat="true" ht="17.35" hidden="false" customHeight="false" outlineLevel="0" collapsed="false">
      <c r="C26" s="154" t="s">
        <v>577</v>
      </c>
      <c r="M26" s="161"/>
      <c r="N26" s="161"/>
      <c r="O26" s="161"/>
      <c r="P26" s="161"/>
      <c r="Q26" s="161"/>
      <c r="R26" s="161"/>
      <c r="S26" s="161"/>
      <c r="T26" s="161"/>
      <c r="U26" s="161"/>
      <c r="V26" s="161"/>
      <c r="W26" s="161"/>
      <c r="X26" s="161"/>
      <c r="Y26" s="161"/>
    </row>
    <row r="27" s="154" customFormat="true" ht="17.35" hidden="false" customHeight="false" outlineLevel="0" collapsed="false">
      <c r="C27" s="154" t="s">
        <v>578</v>
      </c>
      <c r="M27" s="161"/>
      <c r="N27" s="161"/>
      <c r="O27" s="161"/>
      <c r="P27" s="161"/>
      <c r="Q27" s="161"/>
      <c r="R27" s="161"/>
      <c r="S27" s="161"/>
      <c r="T27" s="161"/>
      <c r="U27" s="161"/>
      <c r="V27" s="161"/>
      <c r="W27" s="161"/>
      <c r="X27" s="161"/>
      <c r="Y27" s="161"/>
    </row>
    <row r="28" s="154" customFormat="true" ht="17.35" hidden="false" customHeight="false" outlineLevel="0" collapsed="false">
      <c r="M28" s="161"/>
      <c r="N28" s="161"/>
      <c r="O28" s="161"/>
      <c r="P28" s="161"/>
      <c r="Q28" s="161"/>
      <c r="R28" s="161"/>
      <c r="S28" s="161"/>
      <c r="T28" s="161"/>
      <c r="U28" s="161"/>
      <c r="V28" s="161"/>
      <c r="W28" s="161"/>
      <c r="X28" s="161"/>
      <c r="Y28" s="161"/>
    </row>
    <row r="29" s="154" customFormat="true" ht="18.75" hidden="false" customHeight="true" outlineLevel="0" collapsed="false">
      <c r="M29" s="161"/>
      <c r="N29" s="161"/>
      <c r="O29" s="161"/>
      <c r="P29" s="161"/>
      <c r="Q29" s="161"/>
      <c r="R29" s="161"/>
      <c r="S29" s="161"/>
      <c r="T29" s="161"/>
      <c r="U29" s="161"/>
      <c r="V29" s="161"/>
      <c r="W29" s="161"/>
      <c r="X29" s="161"/>
      <c r="Y29" s="161"/>
    </row>
    <row r="30" s="154" customFormat="true" ht="17.35" hidden="false" customHeight="false" outlineLevel="0" collapsed="false">
      <c r="C30" s="241"/>
      <c r="M30" s="242"/>
      <c r="N30" s="242"/>
      <c r="O30" s="161"/>
      <c r="P30" s="161"/>
      <c r="Q30" s="161"/>
      <c r="R30" s="161"/>
      <c r="S30" s="161"/>
      <c r="T30" s="161"/>
      <c r="U30" s="161"/>
      <c r="V30" s="161"/>
      <c r="W30" s="161"/>
      <c r="X30" s="161"/>
      <c r="Y30" s="161"/>
    </row>
    <row r="31" customFormat="false" ht="17.35" hidden="false" customHeight="false" outlineLevel="0" collapsed="false">
      <c r="D31" s="243"/>
      <c r="E31" s="243"/>
      <c r="F31" s="243"/>
      <c r="G31" s="243"/>
      <c r="H31" s="243"/>
      <c r="I31" s="243"/>
      <c r="J31" s="243"/>
      <c r="K31" s="243"/>
      <c r="L31" s="243"/>
      <c r="P31" s="18"/>
      <c r="Q31" s="18"/>
      <c r="R31" s="18"/>
      <c r="S31" s="18"/>
      <c r="T31" s="18"/>
      <c r="U31" s="18"/>
      <c r="V31" s="18"/>
      <c r="W31" s="18"/>
      <c r="X31" s="18"/>
      <c r="Y31" s="18"/>
    </row>
  </sheetData>
  <mergeCells count="52">
    <mergeCell ref="B4:L4"/>
    <mergeCell ref="B6:B7"/>
    <mergeCell ref="C6:C7"/>
    <mergeCell ref="D6:F7"/>
    <mergeCell ref="G6:I7"/>
    <mergeCell ref="J6:L7"/>
    <mergeCell ref="O6:O7"/>
    <mergeCell ref="P6:P7"/>
    <mergeCell ref="Q6:Q7"/>
    <mergeCell ref="R6:R7"/>
    <mergeCell ref="S6:S7"/>
    <mergeCell ref="T6:T7"/>
    <mergeCell ref="U6:U7"/>
    <mergeCell ref="V6:V7"/>
    <mergeCell ref="W6:W7"/>
    <mergeCell ref="X6:X7"/>
    <mergeCell ref="D8:F8"/>
    <mergeCell ref="G8:I8"/>
    <mergeCell ref="J8:L8"/>
    <mergeCell ref="D9:F9"/>
    <mergeCell ref="G9:I9"/>
    <mergeCell ref="J9:L9"/>
    <mergeCell ref="D10:F10"/>
    <mergeCell ref="G10:I10"/>
    <mergeCell ref="J10:L10"/>
    <mergeCell ref="D11:F11"/>
    <mergeCell ref="G11:I11"/>
    <mergeCell ref="J11:L11"/>
    <mergeCell ref="D12:F12"/>
    <mergeCell ref="G12:I12"/>
    <mergeCell ref="J12:L12"/>
    <mergeCell ref="D14:F14"/>
    <mergeCell ref="G14:I14"/>
    <mergeCell ref="J14:L14"/>
    <mergeCell ref="D16:F16"/>
    <mergeCell ref="G16:I16"/>
    <mergeCell ref="J16:L16"/>
    <mergeCell ref="D17:F17"/>
    <mergeCell ref="G17:I17"/>
    <mergeCell ref="J17:L17"/>
    <mergeCell ref="D18:F18"/>
    <mergeCell ref="G18:I18"/>
    <mergeCell ref="J18:L18"/>
    <mergeCell ref="D20:F20"/>
    <mergeCell ref="G20:I20"/>
    <mergeCell ref="J20:L20"/>
    <mergeCell ref="D21:F21"/>
    <mergeCell ref="G21:I21"/>
    <mergeCell ref="J21:L21"/>
    <mergeCell ref="B22:B23"/>
    <mergeCell ref="C22:C23"/>
    <mergeCell ref="M30:N30"/>
  </mergeCells>
  <printOptions headings="false" gridLines="false" gridLinesSet="true" horizontalCentered="false" verticalCentered="false"/>
  <pageMargins left="0.472222222222222" right="0.39375" top="0.984027777777778" bottom="0.984027777777778" header="0.511811023622047" footer="0.511811023622047"/>
  <pageSetup paperSize="1" scale="65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92D050"/>
    <pageSetUpPr fitToPage="false"/>
  </sheetPr>
  <dimension ref="B1:J1048576"/>
  <sheetViews>
    <sheetView showFormulas="false" showGridLines="false" showRowColHeaders="true" showZeros="true" rightToLeft="false" tabSelected="false" showOutlineSymbols="true" defaultGridColor="true" view="normal" topLeftCell="A1" colorId="64" zoomScale="75" zoomScaleNormal="75" zoomScalePageLayoutView="100" workbookViewId="0">
      <selection pane="topLeft" activeCell="G25" activeCellId="0" sqref="G25"/>
    </sheetView>
  </sheetViews>
  <sheetFormatPr defaultColWidth="9.0390625" defaultRowHeight="12.75" zeroHeight="false" outlineLevelRow="0" outlineLevelCol="0"/>
  <cols>
    <col collapsed="false" customWidth="true" hidden="false" outlineLevel="0" max="1" min="1" style="0" width="3.42"/>
    <col collapsed="false" customWidth="true" hidden="false" outlineLevel="0" max="2" min="2" style="0" width="18.12"/>
    <col collapsed="false" customWidth="true" hidden="false" outlineLevel="0" max="3" min="3" style="0" width="33.57"/>
    <col collapsed="false" customWidth="true" hidden="false" outlineLevel="0" max="4" min="4" style="0" width="19.14"/>
    <col collapsed="false" customWidth="true" hidden="false" outlineLevel="0" max="5" min="5" style="0" width="20.71"/>
    <col collapsed="false" customWidth="true" hidden="false" outlineLevel="0" max="6" min="6" style="0" width="18.29"/>
    <col collapsed="false" customWidth="true" hidden="false" outlineLevel="0" max="7" min="7" style="0" width="18.85"/>
    <col collapsed="false" customWidth="true" hidden="false" outlineLevel="0" max="258" min="258" style="0" width="19.71"/>
    <col collapsed="false" customWidth="true" hidden="false" outlineLevel="0" max="259" min="259" style="0" width="20.71"/>
    <col collapsed="false" customWidth="true" hidden="false" outlineLevel="0" max="260" min="260" style="0" width="19.14"/>
    <col collapsed="false" customWidth="true" hidden="false" outlineLevel="0" max="261" min="261" style="0" width="20.71"/>
    <col collapsed="false" customWidth="true" hidden="false" outlineLevel="0" max="262" min="262" style="0" width="18.29"/>
    <col collapsed="false" customWidth="true" hidden="false" outlineLevel="0" max="263" min="263" style="0" width="18.85"/>
    <col collapsed="false" customWidth="true" hidden="false" outlineLevel="0" max="514" min="514" style="0" width="19.71"/>
    <col collapsed="false" customWidth="true" hidden="false" outlineLevel="0" max="515" min="515" style="0" width="20.71"/>
    <col collapsed="false" customWidth="true" hidden="false" outlineLevel="0" max="516" min="516" style="0" width="19.14"/>
    <col collapsed="false" customWidth="true" hidden="false" outlineLevel="0" max="517" min="517" style="0" width="20.71"/>
    <col collapsed="false" customWidth="true" hidden="false" outlineLevel="0" max="518" min="518" style="0" width="18.29"/>
    <col collapsed="false" customWidth="true" hidden="false" outlineLevel="0" max="519" min="519" style="0" width="18.85"/>
    <col collapsed="false" customWidth="true" hidden="false" outlineLevel="0" max="770" min="770" style="0" width="19.71"/>
    <col collapsed="false" customWidth="true" hidden="false" outlineLevel="0" max="771" min="771" style="0" width="20.71"/>
    <col collapsed="false" customWidth="true" hidden="false" outlineLevel="0" max="772" min="772" style="0" width="19.14"/>
    <col collapsed="false" customWidth="true" hidden="false" outlineLevel="0" max="773" min="773" style="0" width="20.71"/>
    <col collapsed="false" customWidth="true" hidden="false" outlineLevel="0" max="774" min="774" style="0" width="18.29"/>
    <col collapsed="false" customWidth="true" hidden="false" outlineLevel="0" max="775" min="775" style="0" width="18.85"/>
  </cols>
  <sheetData>
    <row r="1" customFormat="false" ht="31.5" hidden="false" customHeight="true" outlineLevel="0" collapsed="false">
      <c r="G1" s="244"/>
      <c r="I1" s="245" t="s">
        <v>579</v>
      </c>
      <c r="J1" s="245"/>
    </row>
    <row r="2" customFormat="false" ht="15" hidden="false" customHeight="false" outlineLevel="0" collapsed="false">
      <c r="G2" s="244"/>
    </row>
    <row r="4" customFormat="false" ht="18.75" hidden="false" customHeight="true" outlineLevel="0" collapsed="false">
      <c r="B4" s="246" t="s">
        <v>580</v>
      </c>
      <c r="C4" s="246"/>
      <c r="D4" s="246"/>
      <c r="E4" s="246"/>
      <c r="F4" s="246"/>
      <c r="G4" s="246"/>
      <c r="H4" s="247"/>
    </row>
    <row r="5" customFormat="false" ht="12.8" hidden="false" customHeight="false" outlineLevel="0" collapsed="false">
      <c r="B5" s="248"/>
      <c r="C5" s="249"/>
      <c r="D5" s="249"/>
      <c r="E5" s="249"/>
      <c r="F5" s="249"/>
      <c r="G5" s="250" t="s">
        <v>491</v>
      </c>
    </row>
    <row r="6" customFormat="false" ht="22.5" hidden="false" customHeight="true" outlineLevel="0" collapsed="false">
      <c r="B6" s="251"/>
      <c r="C6" s="251"/>
      <c r="D6" s="252" t="s">
        <v>431</v>
      </c>
      <c r="E6" s="252"/>
      <c r="F6" s="252" t="s">
        <v>12</v>
      </c>
      <c r="G6" s="252"/>
    </row>
    <row r="7" customFormat="false" ht="22.5" hidden="false" customHeight="true" outlineLevel="0" collapsed="false">
      <c r="B7" s="251"/>
      <c r="C7" s="251"/>
      <c r="D7" s="253" t="s">
        <v>581</v>
      </c>
      <c r="E7" s="254" t="s">
        <v>582</v>
      </c>
      <c r="F7" s="253" t="s">
        <v>581</v>
      </c>
      <c r="G7" s="254" t="s">
        <v>582</v>
      </c>
    </row>
    <row r="8" customFormat="false" ht="30" hidden="false" customHeight="true" outlineLevel="0" collapsed="false">
      <c r="B8" s="255" t="s">
        <v>583</v>
      </c>
      <c r="C8" s="256" t="s">
        <v>584</v>
      </c>
      <c r="D8" s="257" t="s">
        <v>585</v>
      </c>
      <c r="E8" s="258" t="s">
        <v>586</v>
      </c>
      <c r="F8" s="257" t="s">
        <v>587</v>
      </c>
      <c r="G8" s="258" t="s">
        <v>588</v>
      </c>
    </row>
    <row r="9" customFormat="false" ht="30" hidden="false" customHeight="true" outlineLevel="0" collapsed="false">
      <c r="B9" s="255"/>
      <c r="C9" s="259" t="s">
        <v>589</v>
      </c>
      <c r="D9" s="260" t="s">
        <v>590</v>
      </c>
      <c r="E9" s="261" t="s">
        <v>591</v>
      </c>
      <c r="F9" s="260" t="s">
        <v>590</v>
      </c>
      <c r="G9" s="261" t="s">
        <v>592</v>
      </c>
    </row>
    <row r="10" customFormat="false" ht="30" hidden="false" customHeight="true" outlineLevel="0" collapsed="false">
      <c r="B10" s="255"/>
      <c r="C10" s="262" t="s">
        <v>593</v>
      </c>
      <c r="D10" s="263" t="s">
        <v>594</v>
      </c>
      <c r="E10" s="264" t="s">
        <v>595</v>
      </c>
      <c r="F10" s="263" t="s">
        <v>594</v>
      </c>
      <c r="G10" s="264" t="s">
        <v>596</v>
      </c>
    </row>
    <row r="11" customFormat="false" ht="30" hidden="false" customHeight="true" outlineLevel="0" collapsed="false">
      <c r="B11" s="265" t="s">
        <v>597</v>
      </c>
      <c r="C11" s="256" t="s">
        <v>584</v>
      </c>
      <c r="D11" s="257" t="s">
        <v>598</v>
      </c>
      <c r="E11" s="258" t="s">
        <v>599</v>
      </c>
      <c r="F11" s="257" t="s">
        <v>598</v>
      </c>
      <c r="G11" s="258" t="s">
        <v>599</v>
      </c>
    </row>
    <row r="12" customFormat="false" ht="30" hidden="false" customHeight="true" outlineLevel="0" collapsed="false">
      <c r="B12" s="265"/>
      <c r="C12" s="259" t="s">
        <v>589</v>
      </c>
      <c r="D12" s="257" t="s">
        <v>598</v>
      </c>
      <c r="E12" s="258" t="s">
        <v>599</v>
      </c>
      <c r="F12" s="257" t="s">
        <v>598</v>
      </c>
      <c r="G12" s="258" t="s">
        <v>599</v>
      </c>
    </row>
    <row r="13" customFormat="false" ht="30" hidden="false" customHeight="true" outlineLevel="0" collapsed="false">
      <c r="B13" s="265"/>
      <c r="C13" s="262" t="s">
        <v>593</v>
      </c>
      <c r="D13" s="257" t="s">
        <v>598</v>
      </c>
      <c r="E13" s="258" t="s">
        <v>599</v>
      </c>
      <c r="F13" s="257" t="s">
        <v>598</v>
      </c>
      <c r="G13" s="258" t="s">
        <v>599</v>
      </c>
    </row>
    <row r="14" customFormat="false" ht="13.5" hidden="false" customHeight="true" outlineLevel="0" collapsed="false"/>
    <row r="15" customFormat="false" ht="12.75" hidden="false" customHeight="false" outlineLevel="0" collapsed="false">
      <c r="B15" s="3" t="s">
        <v>600</v>
      </c>
    </row>
    <row r="20" customFormat="false" ht="13.5" hidden="false" customHeight="true" outlineLevel="0" collapsed="false"/>
    <row r="25" customFormat="false" ht="36.75" hidden="false" customHeight="true" outlineLevel="0" collapsed="false"/>
    <row r="31" customFormat="false" ht="18.75" hidden="false" customHeight="tru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7">
    <mergeCell ref="I1:J1"/>
    <mergeCell ref="B4:G4"/>
    <mergeCell ref="B6:C7"/>
    <mergeCell ref="D6:E6"/>
    <mergeCell ref="F6:G6"/>
    <mergeCell ref="B8:B10"/>
    <mergeCell ref="B11:B13"/>
  </mergeCells>
  <printOptions headings="false" gridLines="false" gridLinesSet="true" horizontalCentered="true" verticalCentered="false"/>
  <pageMargins left="0.472222222222222" right="0.39375" top="0.984027777777778" bottom="0.984027777777778" header="0.511811023622047" footer="0.511811023622047"/>
  <pageSetup paperSize="1" scale="8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92D050"/>
    <pageSetUpPr fitToPage="false"/>
  </sheetPr>
  <dimension ref="B1:L1048576"/>
  <sheetViews>
    <sheetView showFormulas="false" showGridLines="false" showRowColHeaders="true" showZeros="true" rightToLeft="false" tabSelected="true" showOutlineSymbols="true" defaultGridColor="true" view="normal" topLeftCell="A4" colorId="64" zoomScale="75" zoomScaleNormal="75" zoomScalePageLayoutView="100" workbookViewId="0">
      <selection pane="topLeft" activeCell="E38" activeCellId="0" sqref="E38"/>
    </sheetView>
  </sheetViews>
  <sheetFormatPr defaultColWidth="9.13671875" defaultRowHeight="15" zeroHeight="false" outlineLevelRow="0" outlineLevelCol="0"/>
  <cols>
    <col collapsed="false" customWidth="true" hidden="false" outlineLevel="0" max="1" min="1" style="1" width="2.71"/>
    <col collapsed="false" customWidth="true" hidden="false" outlineLevel="0" max="2" min="2" style="1" width="39.01"/>
    <col collapsed="false" customWidth="true" hidden="false" outlineLevel="0" max="3" min="3" style="1" width="20.86"/>
    <col collapsed="false" customWidth="true" hidden="false" outlineLevel="0" max="9" min="4" style="1" width="30.14"/>
    <col collapsed="false" customWidth="true" hidden="false" outlineLevel="0" max="10" min="10" style="1" width="18.85"/>
    <col collapsed="false" customWidth="true" hidden="false" outlineLevel="0" max="11" min="11" style="1" width="15.57"/>
    <col collapsed="false" customWidth="false" hidden="false" outlineLevel="0" max="258" min="12" style="1" width="9.13"/>
    <col collapsed="false" customWidth="true" hidden="false" outlineLevel="0" max="259" min="259" style="1" width="6.71"/>
    <col collapsed="false" customWidth="true" hidden="false" outlineLevel="0" max="265" min="260" style="1" width="30.14"/>
    <col collapsed="false" customWidth="true" hidden="false" outlineLevel="0" max="266" min="266" style="1" width="18.85"/>
    <col collapsed="false" customWidth="true" hidden="false" outlineLevel="0" max="267" min="267" style="1" width="15.57"/>
    <col collapsed="false" customWidth="false" hidden="false" outlineLevel="0" max="514" min="268" style="1" width="9.13"/>
    <col collapsed="false" customWidth="true" hidden="false" outlineLevel="0" max="515" min="515" style="1" width="6.71"/>
    <col collapsed="false" customWidth="true" hidden="false" outlineLevel="0" max="521" min="516" style="1" width="30.14"/>
    <col collapsed="false" customWidth="true" hidden="false" outlineLevel="0" max="522" min="522" style="1" width="18.85"/>
    <col collapsed="false" customWidth="true" hidden="false" outlineLevel="0" max="523" min="523" style="1" width="15.57"/>
    <col collapsed="false" customWidth="false" hidden="false" outlineLevel="0" max="770" min="524" style="1" width="9.13"/>
    <col collapsed="false" customWidth="true" hidden="false" outlineLevel="0" max="771" min="771" style="1" width="6.71"/>
    <col collapsed="false" customWidth="true" hidden="false" outlineLevel="0" max="777" min="772" style="1" width="30.14"/>
    <col collapsed="false" customWidth="true" hidden="false" outlineLevel="0" max="778" min="778" style="1" width="18.85"/>
    <col collapsed="false" customWidth="true" hidden="false" outlineLevel="0" max="779" min="779" style="1" width="15.57"/>
    <col collapsed="false" customWidth="false" hidden="false" outlineLevel="0" max="1024" min="780" style="1" width="9.13"/>
  </cols>
  <sheetData>
    <row r="1" customFormat="false" ht="7.45" hidden="false" customHeight="true" outlineLevel="0" collapsed="false">
      <c r="B1" s="141"/>
      <c r="C1" s="141"/>
      <c r="D1" s="141"/>
      <c r="E1" s="141"/>
      <c r="F1" s="141"/>
      <c r="G1" s="141"/>
      <c r="H1" s="141"/>
      <c r="I1" s="266" t="s">
        <v>601</v>
      </c>
    </row>
    <row r="2" customFormat="false" ht="7.45" hidden="false" customHeight="true" outlineLevel="0" collapsed="false">
      <c r="B2" s="141"/>
      <c r="C2" s="141"/>
      <c r="D2" s="141"/>
      <c r="E2" s="141"/>
      <c r="F2" s="141"/>
      <c r="G2" s="141"/>
      <c r="H2" s="141"/>
      <c r="I2" s="266"/>
    </row>
    <row r="3" customFormat="false" ht="12.65" hidden="false" customHeight="true" outlineLevel="0" collapsed="false">
      <c r="B3" s="267" t="s">
        <v>602</v>
      </c>
      <c r="C3" s="267"/>
      <c r="D3" s="267"/>
      <c r="E3" s="267"/>
      <c r="F3" s="267"/>
      <c r="G3" s="267"/>
      <c r="H3" s="267"/>
      <c r="I3" s="267"/>
      <c r="J3" s="268"/>
      <c r="K3" s="269"/>
    </row>
    <row r="4" customFormat="false" ht="7.45" hidden="false" customHeight="true" outlineLevel="0" collapsed="false">
      <c r="B4" s="270"/>
      <c r="C4" s="270"/>
      <c r="D4" s="270"/>
      <c r="E4" s="270"/>
      <c r="F4" s="270"/>
      <c r="G4" s="270"/>
      <c r="I4" s="271" t="s">
        <v>491</v>
      </c>
    </row>
    <row r="5" s="154" customFormat="true" ht="26.85" hidden="false" customHeight="true" outlineLevel="0" collapsed="false">
      <c r="B5" s="198" t="s">
        <v>603</v>
      </c>
      <c r="C5" s="198"/>
      <c r="D5" s="198"/>
      <c r="E5" s="198"/>
      <c r="F5" s="198"/>
      <c r="G5" s="198"/>
      <c r="H5" s="198"/>
      <c r="I5" s="252" t="s">
        <v>604</v>
      </c>
      <c r="J5" s="161"/>
    </row>
    <row r="6" s="154" customFormat="true" ht="37.3" hidden="false" customHeight="true" outlineLevel="0" collapsed="false">
      <c r="B6" s="272" t="s">
        <v>605</v>
      </c>
      <c r="C6" s="149" t="s">
        <v>606</v>
      </c>
      <c r="D6" s="149" t="s">
        <v>607</v>
      </c>
      <c r="E6" s="149" t="s">
        <v>608</v>
      </c>
      <c r="F6" s="252" t="s">
        <v>609</v>
      </c>
      <c r="G6" s="149" t="s">
        <v>610</v>
      </c>
      <c r="H6" s="149" t="s">
        <v>611</v>
      </c>
      <c r="I6" s="252"/>
      <c r="J6" s="161"/>
    </row>
    <row r="7" s="154" customFormat="true" ht="20.1" hidden="false" customHeight="true" outlineLevel="0" collapsed="false">
      <c r="B7" s="273" t="s">
        <v>612</v>
      </c>
      <c r="C7" s="273" t="n">
        <v>451291</v>
      </c>
      <c r="D7" s="273" t="s">
        <v>613</v>
      </c>
      <c r="E7" s="274" t="n">
        <v>0</v>
      </c>
      <c r="F7" s="274" t="n">
        <v>3000000</v>
      </c>
      <c r="G7" s="274" t="n">
        <v>3000000</v>
      </c>
      <c r="H7" s="274" t="n">
        <v>3000000</v>
      </c>
      <c r="I7" s="275" t="n">
        <v>0</v>
      </c>
      <c r="J7" s="161"/>
    </row>
    <row r="8" s="154" customFormat="true" ht="20.1" hidden="false" customHeight="true" outlineLevel="0" collapsed="false">
      <c r="B8" s="276" t="s">
        <v>614</v>
      </c>
      <c r="C8" s="273" t="n">
        <v>451191</v>
      </c>
      <c r="D8" s="273" t="s">
        <v>613</v>
      </c>
      <c r="E8" s="274" t="n">
        <v>6367986</v>
      </c>
      <c r="F8" s="274" t="n">
        <v>12735973</v>
      </c>
      <c r="G8" s="274" t="n">
        <v>19103959</v>
      </c>
      <c r="H8" s="274" t="n">
        <v>25471945</v>
      </c>
      <c r="I8" s="274" t="n">
        <v>0</v>
      </c>
      <c r="J8" s="161"/>
    </row>
    <row r="9" s="154" customFormat="true" ht="23.1" hidden="false" customHeight="true" outlineLevel="0" collapsed="false">
      <c r="B9" s="277" t="s">
        <v>615</v>
      </c>
      <c r="C9" s="273" t="n">
        <v>451191</v>
      </c>
      <c r="D9" s="273" t="s">
        <v>613</v>
      </c>
      <c r="E9" s="274" t="n">
        <v>242500</v>
      </c>
      <c r="F9" s="274" t="n">
        <v>485000</v>
      </c>
      <c r="G9" s="274" t="n">
        <v>727500</v>
      </c>
      <c r="H9" s="274" t="n">
        <v>970000</v>
      </c>
      <c r="I9" s="274" t="n">
        <v>0</v>
      </c>
      <c r="J9" s="161"/>
    </row>
    <row r="10" s="154" customFormat="true" ht="20.1" hidden="false" customHeight="true" outlineLevel="0" collapsed="false">
      <c r="B10" s="277" t="s">
        <v>616</v>
      </c>
      <c r="C10" s="278" t="n">
        <v>451191</v>
      </c>
      <c r="D10" s="273" t="s">
        <v>613</v>
      </c>
      <c r="E10" s="274" t="n">
        <v>638150</v>
      </c>
      <c r="F10" s="274" t="n">
        <v>938150</v>
      </c>
      <c r="G10" s="274" t="n">
        <v>1238150</v>
      </c>
      <c r="H10" s="274" t="n">
        <v>1638150</v>
      </c>
      <c r="I10" s="274" t="n">
        <v>0</v>
      </c>
      <c r="J10" s="161"/>
    </row>
    <row r="11" s="154" customFormat="true" ht="20.1" hidden="false" customHeight="true" outlineLevel="0" collapsed="false">
      <c r="B11" s="277" t="s">
        <v>617</v>
      </c>
      <c r="C11" s="278" t="n">
        <v>451191</v>
      </c>
      <c r="D11" s="278" t="s">
        <v>618</v>
      </c>
      <c r="E11" s="274" t="n">
        <v>6000000</v>
      </c>
      <c r="F11" s="274" t="n">
        <v>6000000</v>
      </c>
      <c r="G11" s="274" t="n">
        <v>6000000</v>
      </c>
      <c r="H11" s="274" t="n">
        <v>6000000</v>
      </c>
      <c r="I11" s="274" t="n">
        <v>0</v>
      </c>
      <c r="J11" s="161"/>
    </row>
    <row r="12" s="154" customFormat="true" ht="20.1" hidden="false" customHeight="true" outlineLevel="0" collapsed="false">
      <c r="B12" s="277" t="s">
        <v>619</v>
      </c>
      <c r="C12" s="277" t="n">
        <v>451191</v>
      </c>
      <c r="D12" s="278" t="s">
        <v>618</v>
      </c>
      <c r="E12" s="279" t="n">
        <v>0</v>
      </c>
      <c r="F12" s="279" t="n">
        <v>0</v>
      </c>
      <c r="G12" s="279" t="n">
        <v>0</v>
      </c>
      <c r="H12" s="279" t="n">
        <v>4000000</v>
      </c>
      <c r="I12" s="274" t="n">
        <v>0</v>
      </c>
      <c r="J12" s="161"/>
    </row>
    <row r="13" s="154" customFormat="true" ht="20.1" hidden="false" customHeight="true" outlineLevel="0" collapsed="false">
      <c r="B13" s="277" t="s">
        <v>620</v>
      </c>
      <c r="C13" s="277" t="n">
        <v>451191</v>
      </c>
      <c r="D13" s="278" t="s">
        <v>618</v>
      </c>
      <c r="E13" s="279" t="n">
        <v>660000</v>
      </c>
      <c r="F13" s="279" t="n">
        <v>1320000</v>
      </c>
      <c r="G13" s="279" t="n">
        <v>1980000</v>
      </c>
      <c r="H13" s="279" t="n">
        <v>2640000</v>
      </c>
      <c r="I13" s="274" t="n">
        <v>0</v>
      </c>
      <c r="J13" s="161"/>
    </row>
    <row r="14" s="154" customFormat="true" ht="22.35" hidden="false" customHeight="true" outlineLevel="0" collapsed="false">
      <c r="B14" s="280" t="s">
        <v>621</v>
      </c>
      <c r="C14" s="280"/>
      <c r="D14" s="280"/>
      <c r="E14" s="281" t="n">
        <f aca="false">SUM(E$7:E$13)</f>
        <v>13908636</v>
      </c>
      <c r="F14" s="281" t="n">
        <f aca="false">SUM(F$7:F$13)</f>
        <v>24479123</v>
      </c>
      <c r="G14" s="281" t="n">
        <f aca="false">SUM(G$7:G$13)</f>
        <v>32049609</v>
      </c>
      <c r="H14" s="281" t="n">
        <f aca="false">SUM(H$7:H$13)</f>
        <v>43720095</v>
      </c>
      <c r="I14" s="281" t="n">
        <v>0</v>
      </c>
      <c r="J14" s="161"/>
    </row>
    <row r="15" customFormat="false" ht="7.45" hidden="false" customHeight="true" outlineLevel="0" collapsed="false">
      <c r="I15" s="282"/>
    </row>
    <row r="16" customFormat="false" ht="15" hidden="false" customHeight="false" outlineLevel="0" collapsed="false">
      <c r="B16" s="283" t="s">
        <v>622</v>
      </c>
      <c r="C16" s="283"/>
      <c r="D16" s="283"/>
      <c r="E16" s="283"/>
      <c r="F16" s="283"/>
      <c r="G16" s="283"/>
      <c r="H16" s="283"/>
      <c r="I16" s="284"/>
    </row>
    <row r="17" customFormat="false" ht="7.45" hidden="false" customHeight="true" outlineLevel="0" collapsed="false">
      <c r="B17" s="109"/>
      <c r="C17" s="109"/>
      <c r="D17" s="109"/>
    </row>
    <row r="18" customFormat="false" ht="7.45" hidden="false" customHeight="true" outlineLevel="0" collapsed="false"/>
    <row r="19" customFormat="false" ht="10.4" hidden="true" customHeight="true" outlineLevel="0" collapsed="false"/>
    <row r="20" customFormat="false" ht="7.45" hidden="true" customHeight="true" outlineLevel="0" collapsed="false">
      <c r="I20" s="285"/>
      <c r="J20" s="285"/>
      <c r="K20" s="285"/>
    </row>
    <row r="21" customFormat="false" ht="7.45" hidden="true" customHeight="true" outlineLevel="0" collapsed="false">
      <c r="B21" s="286"/>
      <c r="C21" s="286"/>
      <c r="D21" s="286"/>
      <c r="E21" s="286"/>
      <c r="F21" s="286"/>
      <c r="G21" s="286"/>
      <c r="H21" s="286"/>
      <c r="I21" s="271" t="s">
        <v>491</v>
      </c>
    </row>
    <row r="22" s="154" customFormat="true" ht="20.85" hidden="false" customHeight="true" outlineLevel="0" collapsed="false">
      <c r="B22" s="287" t="s">
        <v>623</v>
      </c>
      <c r="C22" s="287"/>
      <c r="D22" s="287"/>
      <c r="E22" s="287"/>
      <c r="F22" s="287"/>
      <c r="G22" s="287"/>
      <c r="H22" s="287"/>
      <c r="I22" s="287"/>
      <c r="L22" s="288"/>
    </row>
    <row r="23" s="154" customFormat="true" ht="35.05" hidden="false" customHeight="true" outlineLevel="0" collapsed="false">
      <c r="B23" s="272" t="s">
        <v>624</v>
      </c>
      <c r="C23" s="252" t="s">
        <v>606</v>
      </c>
      <c r="D23" s="252" t="s">
        <v>625</v>
      </c>
      <c r="E23" s="289" t="s">
        <v>626</v>
      </c>
      <c r="F23" s="289" t="s">
        <v>627</v>
      </c>
      <c r="G23" s="289" t="s">
        <v>628</v>
      </c>
      <c r="H23" s="289" t="s">
        <v>629</v>
      </c>
      <c r="I23" s="290" t="s">
        <v>604</v>
      </c>
    </row>
    <row r="24" s="154" customFormat="true" ht="12.65" hidden="false" customHeight="true" outlineLevel="0" collapsed="false">
      <c r="B24" s="272"/>
      <c r="C24" s="252"/>
      <c r="D24" s="252"/>
      <c r="E24" s="291" t="n">
        <v>1</v>
      </c>
      <c r="F24" s="291" t="n">
        <v>2</v>
      </c>
      <c r="G24" s="291" t="n">
        <v>3</v>
      </c>
      <c r="H24" s="291" t="s">
        <v>630</v>
      </c>
      <c r="I24" s="292" t="n">
        <v>5</v>
      </c>
    </row>
    <row r="25" s="154" customFormat="true" ht="20.1" hidden="false" customHeight="true" outlineLevel="0" collapsed="false">
      <c r="B25" s="273" t="s">
        <v>612</v>
      </c>
      <c r="C25" s="273" t="n">
        <v>451291</v>
      </c>
      <c r="D25" s="278" t="s">
        <v>618</v>
      </c>
      <c r="E25" s="274" t="n">
        <v>3000000</v>
      </c>
      <c r="F25" s="274" t="n">
        <v>0</v>
      </c>
      <c r="G25" s="293" t="n">
        <v>0</v>
      </c>
      <c r="H25" s="274" t="n">
        <v>0</v>
      </c>
      <c r="I25" s="275" t="n">
        <v>0</v>
      </c>
    </row>
    <row r="26" s="154" customFormat="true" ht="20.1" hidden="false" customHeight="true" outlineLevel="0" collapsed="false">
      <c r="B26" s="276" t="s">
        <v>614</v>
      </c>
      <c r="C26" s="273" t="n">
        <v>451191</v>
      </c>
      <c r="D26" s="278" t="s">
        <v>618</v>
      </c>
      <c r="E26" s="274" t="n">
        <v>12735973</v>
      </c>
      <c r="F26" s="274" t="n">
        <v>12581554</v>
      </c>
      <c r="G26" s="274" t="n">
        <v>12581554</v>
      </c>
      <c r="H26" s="274" t="n">
        <v>0</v>
      </c>
      <c r="I26" s="274" t="n">
        <v>0</v>
      </c>
    </row>
    <row r="27" s="154" customFormat="true" ht="20.1" hidden="false" customHeight="true" outlineLevel="0" collapsed="false">
      <c r="B27" s="277" t="s">
        <v>615</v>
      </c>
      <c r="C27" s="273" t="n">
        <v>451191</v>
      </c>
      <c r="D27" s="278" t="s">
        <v>618</v>
      </c>
      <c r="E27" s="274" t="n">
        <v>485000</v>
      </c>
      <c r="F27" s="274" t="n">
        <v>462963</v>
      </c>
      <c r="G27" s="274" t="n">
        <v>462963</v>
      </c>
      <c r="H27" s="274" t="n">
        <v>0</v>
      </c>
      <c r="I27" s="274" t="n">
        <v>0</v>
      </c>
    </row>
    <row r="28" s="154" customFormat="true" ht="20.1" hidden="false" customHeight="true" outlineLevel="0" collapsed="false">
      <c r="B28" s="277" t="s">
        <v>616</v>
      </c>
      <c r="C28" s="278" t="n">
        <v>451191</v>
      </c>
      <c r="D28" s="278" t="s">
        <v>618</v>
      </c>
      <c r="E28" s="274" t="n">
        <v>938150</v>
      </c>
      <c r="F28" s="274" t="n">
        <v>1449262</v>
      </c>
      <c r="G28" s="274" t="n">
        <v>1449262</v>
      </c>
      <c r="H28" s="274" t="n">
        <v>0</v>
      </c>
      <c r="I28" s="274" t="n">
        <v>0</v>
      </c>
    </row>
    <row r="29" s="154" customFormat="true" ht="20.1" hidden="false" customHeight="true" outlineLevel="0" collapsed="false">
      <c r="B29" s="277" t="s">
        <v>617</v>
      </c>
      <c r="C29" s="278" t="n">
        <v>451191</v>
      </c>
      <c r="D29" s="278" t="s">
        <v>618</v>
      </c>
      <c r="E29" s="274" t="n">
        <v>6000000</v>
      </c>
      <c r="F29" s="274" t="n">
        <v>5897825</v>
      </c>
      <c r="G29" s="274" t="n">
        <v>5897825</v>
      </c>
      <c r="H29" s="274" t="n">
        <v>0</v>
      </c>
      <c r="I29" s="274" t="n">
        <v>0</v>
      </c>
    </row>
    <row r="30" s="154" customFormat="true" ht="20.1" hidden="false" customHeight="true" outlineLevel="0" collapsed="false">
      <c r="B30" s="277" t="s">
        <v>619</v>
      </c>
      <c r="C30" s="277" t="n">
        <v>451191</v>
      </c>
      <c r="D30" s="278" t="s">
        <v>618</v>
      </c>
      <c r="E30" s="279" t="n">
        <v>0</v>
      </c>
      <c r="F30" s="279" t="n">
        <v>0</v>
      </c>
      <c r="G30" s="279" t="n">
        <v>0</v>
      </c>
      <c r="H30" s="274" t="n">
        <v>0</v>
      </c>
      <c r="I30" s="274" t="n">
        <v>0</v>
      </c>
    </row>
    <row r="31" s="154" customFormat="true" ht="20.1" hidden="false" customHeight="true" outlineLevel="0" collapsed="false">
      <c r="B31" s="277" t="s">
        <v>620</v>
      </c>
      <c r="C31" s="277" t="n">
        <v>451191</v>
      </c>
      <c r="D31" s="278" t="s">
        <v>618</v>
      </c>
      <c r="E31" s="279" t="n">
        <v>1320000</v>
      </c>
      <c r="F31" s="279" t="n">
        <v>1170893</v>
      </c>
      <c r="G31" s="279" t="n">
        <v>1170893</v>
      </c>
      <c r="H31" s="274" t="n">
        <v>0</v>
      </c>
      <c r="I31" s="274" t="n">
        <v>0</v>
      </c>
    </row>
    <row r="32" s="154" customFormat="true" ht="19.4" hidden="false" customHeight="true" outlineLevel="0" collapsed="false">
      <c r="B32" s="280" t="s">
        <v>621</v>
      </c>
      <c r="C32" s="280"/>
      <c r="D32" s="280"/>
      <c r="E32" s="281" t="n">
        <v>24479123</v>
      </c>
      <c r="F32" s="281" t="n">
        <f aca="false">SUM(F$25:F$31)</f>
        <v>21562497</v>
      </c>
      <c r="G32" s="281" t="n">
        <f aca="false">SUM(G$25:G$31)</f>
        <v>21562497</v>
      </c>
      <c r="H32" s="281" t="n">
        <v>0</v>
      </c>
      <c r="I32" s="281" t="n">
        <v>0</v>
      </c>
      <c r="J32" s="161"/>
    </row>
    <row r="33" s="154" customFormat="true" ht="17.35" hidden="false" customHeight="true" outlineLevel="0" collapsed="false">
      <c r="C33" s="294" t="s">
        <v>631</v>
      </c>
      <c r="D33" s="294"/>
      <c r="E33" s="294"/>
      <c r="F33" s="294"/>
      <c r="G33" s="294"/>
      <c r="H33" s="294"/>
      <c r="I33" s="294"/>
    </row>
    <row r="34" s="154" customFormat="true" ht="17.35" hidden="false" customHeight="true" outlineLevel="0" collapsed="false">
      <c r="C34" s="294" t="s">
        <v>600</v>
      </c>
      <c r="D34" s="294"/>
      <c r="E34" s="294"/>
      <c r="F34" s="294"/>
      <c r="G34" s="294"/>
      <c r="H34" s="294"/>
      <c r="I34" s="294"/>
    </row>
    <row r="35" s="154" customFormat="true" ht="18" hidden="false" customHeight="true" outlineLevel="0" collapsed="false">
      <c r="B35" s="294"/>
      <c r="C35" s="294"/>
      <c r="D35" s="294"/>
      <c r="E35" s="294"/>
      <c r="F35" s="294"/>
      <c r="G35" s="294"/>
      <c r="H35" s="294"/>
      <c r="I35" s="150"/>
    </row>
    <row r="36" s="154" customFormat="true" ht="18.75" hidden="false" customHeight="true" outlineLevel="0" collapsed="false">
      <c r="B36" s="294"/>
      <c r="C36" s="294"/>
      <c r="D36" s="294"/>
      <c r="E36" s="294"/>
      <c r="F36" s="294"/>
      <c r="G36" s="294"/>
      <c r="H36" s="294"/>
      <c r="I36" s="150"/>
    </row>
    <row r="37" s="154" customFormat="true" ht="17.35" hidden="false" customHeight="false" outlineLevel="0" collapsed="false">
      <c r="B37" s="189"/>
      <c r="C37" s="189"/>
      <c r="D37" s="189"/>
      <c r="E37" s="295"/>
      <c r="F37" s="295"/>
      <c r="G37" s="295"/>
      <c r="H37" s="295"/>
      <c r="I37" s="150"/>
    </row>
    <row r="38" s="154" customFormat="true" ht="17.35" hidden="false" customHeight="false" outlineLevel="0" collapsed="false">
      <c r="B38" s="189"/>
      <c r="C38" s="189"/>
      <c r="D38" s="189"/>
      <c r="E38" s="295"/>
      <c r="F38" s="295"/>
      <c r="G38" s="295"/>
      <c r="H38" s="295"/>
      <c r="I38" s="150"/>
    </row>
    <row r="39" s="154" customFormat="true" ht="17.35" hidden="false" customHeight="false" outlineLevel="0" collapsed="false">
      <c r="B39" s="296"/>
      <c r="C39" s="296"/>
      <c r="D39" s="296"/>
      <c r="E39" s="297"/>
      <c r="F39" s="298"/>
      <c r="G39" s="151"/>
      <c r="H39" s="299"/>
      <c r="I39" s="299"/>
    </row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4">
    <mergeCell ref="B3:I3"/>
    <mergeCell ref="B5:H5"/>
    <mergeCell ref="I5:I6"/>
    <mergeCell ref="B14:D14"/>
    <mergeCell ref="B16:H16"/>
    <mergeCell ref="B22:I22"/>
    <mergeCell ref="B23:B24"/>
    <mergeCell ref="C23:C24"/>
    <mergeCell ref="D23:D24"/>
    <mergeCell ref="B32:D32"/>
    <mergeCell ref="C33:I33"/>
    <mergeCell ref="C34:I34"/>
    <mergeCell ref="B35:H35"/>
    <mergeCell ref="B36:H36"/>
  </mergeCells>
  <printOptions headings="false" gridLines="false" gridLinesSet="true" horizontalCentered="false" verticalCentered="false"/>
  <pageMargins left="0.118055555555556" right="0.118055555555556" top="0.747916666666667" bottom="0.747916666666667" header="0.511811023622047" footer="0.511811023622047"/>
  <pageSetup paperSize="1" scale="55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92D050"/>
    <pageSetUpPr fitToPage="true"/>
  </sheetPr>
  <dimension ref="B1:R32"/>
  <sheetViews>
    <sheetView showFormulas="false" showGridLines="false" showRowColHeaders="true" showZeros="true" rightToLeft="false" tabSelected="false" showOutlineSymbols="true" defaultGridColor="true" view="normal" topLeftCell="C1" colorId="64" zoomScale="75" zoomScaleNormal="75" zoomScalePageLayoutView="100" workbookViewId="0">
      <selection pane="topLeft" activeCell="B5" activeCellId="0" sqref="B5"/>
    </sheetView>
  </sheetViews>
  <sheetFormatPr defaultColWidth="9.13671875" defaultRowHeight="15" zeroHeight="false" outlineLevelRow="0" outlineLevelCol="0"/>
  <cols>
    <col collapsed="false" customWidth="true" hidden="false" outlineLevel="0" max="1" min="1" style="1" width="5.57"/>
    <col collapsed="false" customWidth="true" hidden="false" outlineLevel="0" max="2" min="2" style="1" width="7.29"/>
    <col collapsed="false" customWidth="true" hidden="false" outlineLevel="0" max="3" min="3" style="1" width="22.7"/>
    <col collapsed="false" customWidth="true" hidden="false" outlineLevel="0" max="8" min="4" style="1" width="20.71"/>
    <col collapsed="false" customWidth="true" hidden="false" outlineLevel="0" max="9" min="9" style="1" width="18.71"/>
    <col collapsed="false" customWidth="true" hidden="false" outlineLevel="0" max="10" min="10" style="1" width="19.85"/>
    <col collapsed="false" customWidth="true" hidden="false" outlineLevel="0" max="11" min="11" style="1" width="14.69"/>
    <col collapsed="false" customWidth="true" hidden="false" outlineLevel="0" max="12" min="12" style="1" width="29.86"/>
    <col collapsed="false" customWidth="true" hidden="false" outlineLevel="0" max="13" min="13" style="1" width="34.29"/>
    <col collapsed="false" customWidth="true" hidden="false" outlineLevel="0" max="14" min="14" style="1" width="27.12"/>
    <col collapsed="false" customWidth="true" hidden="false" outlineLevel="0" max="15" min="15" style="1" width="36.85"/>
    <col collapsed="false" customWidth="false" hidden="false" outlineLevel="0" max="1024" min="16" style="1" width="9.13"/>
  </cols>
  <sheetData>
    <row r="1" s="266" customFormat="true" ht="27.75" hidden="false" customHeight="true" outlineLevel="0" collapsed="false"/>
    <row r="2" customFormat="false" ht="15" hidden="false" customHeight="false" outlineLevel="0" collapsed="false">
      <c r="B2" s="141"/>
      <c r="H2" s="266"/>
      <c r="K2" s="266" t="s">
        <v>632</v>
      </c>
      <c r="N2" s="300"/>
      <c r="O2" s="300"/>
    </row>
    <row r="3" customFormat="false" ht="15" hidden="false" customHeight="false" outlineLevel="0" collapsed="false">
      <c r="B3" s="141"/>
      <c r="N3" s="141"/>
      <c r="O3" s="266"/>
    </row>
    <row r="4" customFormat="false" ht="15" hidden="false" customHeight="false" outlineLevel="0" collapsed="false">
      <c r="C4" s="301"/>
      <c r="D4" s="301"/>
      <c r="E4" s="301"/>
      <c r="F4" s="301"/>
      <c r="G4" s="301"/>
      <c r="H4" s="301"/>
      <c r="I4" s="301"/>
      <c r="J4" s="301"/>
      <c r="K4" s="301"/>
      <c r="L4" s="301"/>
      <c r="M4" s="301"/>
      <c r="N4" s="301"/>
      <c r="O4" s="301"/>
    </row>
    <row r="5" customFormat="false" ht="19.7" hidden="false" customHeight="false" outlineLevel="0" collapsed="false">
      <c r="B5" s="140" t="s">
        <v>633</v>
      </c>
      <c r="C5" s="140"/>
      <c r="D5" s="140"/>
      <c r="E5" s="140"/>
      <c r="F5" s="140"/>
      <c r="G5" s="140"/>
      <c r="H5" s="140"/>
      <c r="I5" s="140"/>
      <c r="J5" s="301"/>
      <c r="K5" s="301"/>
      <c r="L5" s="301"/>
      <c r="M5" s="301"/>
      <c r="N5" s="301"/>
      <c r="O5" s="301"/>
    </row>
    <row r="6" customFormat="false" ht="15" hidden="false" customHeight="false" outlineLevel="0" collapsed="false">
      <c r="C6" s="269"/>
      <c r="D6" s="269"/>
      <c r="E6" s="269"/>
      <c r="F6" s="269"/>
      <c r="G6" s="269"/>
      <c r="H6" s="269"/>
      <c r="I6" s="269"/>
      <c r="J6" s="269"/>
      <c r="K6" s="269"/>
      <c r="L6" s="269"/>
      <c r="M6" s="269"/>
      <c r="N6" s="269"/>
      <c r="O6" s="269"/>
    </row>
    <row r="7" customFormat="false" ht="15" hidden="false" customHeight="false" outlineLevel="0" collapsed="false">
      <c r="C7" s="94"/>
      <c r="D7" s="94"/>
      <c r="E7" s="94"/>
      <c r="G7" s="94"/>
      <c r="H7" s="94"/>
      <c r="I7" s="302" t="s">
        <v>491</v>
      </c>
      <c r="K7" s="94"/>
      <c r="L7" s="94"/>
      <c r="M7" s="94"/>
      <c r="N7" s="94"/>
      <c r="O7" s="94"/>
      <c r="P7" s="94"/>
    </row>
    <row r="8" s="8" customFormat="true" ht="32.25" hidden="false" customHeight="true" outlineLevel="0" collapsed="false">
      <c r="B8" s="303" t="s">
        <v>492</v>
      </c>
      <c r="C8" s="304" t="s">
        <v>634</v>
      </c>
      <c r="D8" s="305" t="s">
        <v>635</v>
      </c>
      <c r="E8" s="305" t="s">
        <v>494</v>
      </c>
      <c r="F8" s="305" t="s">
        <v>495</v>
      </c>
      <c r="G8" s="63" t="s">
        <v>636</v>
      </c>
      <c r="H8" s="63"/>
      <c r="I8" s="306" t="s">
        <v>637</v>
      </c>
      <c r="J8" s="307"/>
      <c r="K8" s="307"/>
      <c r="L8" s="307"/>
      <c r="M8" s="307"/>
      <c r="N8" s="307"/>
      <c r="O8" s="308"/>
      <c r="P8" s="309"/>
      <c r="Q8" s="309"/>
      <c r="R8" s="309"/>
    </row>
    <row r="9" s="8" customFormat="true" ht="28.5" hidden="false" customHeight="true" outlineLevel="0" collapsed="false">
      <c r="B9" s="303"/>
      <c r="C9" s="304"/>
      <c r="D9" s="305"/>
      <c r="E9" s="305"/>
      <c r="F9" s="305"/>
      <c r="G9" s="310" t="s">
        <v>431</v>
      </c>
      <c r="H9" s="311" t="s">
        <v>12</v>
      </c>
      <c r="I9" s="306"/>
      <c r="J9" s="309"/>
      <c r="K9" s="309"/>
      <c r="L9" s="309"/>
      <c r="M9" s="309"/>
      <c r="N9" s="309"/>
      <c r="O9" s="309"/>
      <c r="P9" s="309"/>
      <c r="Q9" s="309"/>
      <c r="R9" s="309"/>
    </row>
    <row r="10" s="312" customFormat="true" ht="24" hidden="false" customHeight="true" outlineLevel="0" collapsed="false">
      <c r="B10" s="313" t="s">
        <v>497</v>
      </c>
      <c r="C10" s="314" t="s">
        <v>638</v>
      </c>
      <c r="D10" s="315" t="n">
        <v>60000</v>
      </c>
      <c r="E10" s="315" t="n">
        <v>37192</v>
      </c>
      <c r="F10" s="315" t="n">
        <v>60000</v>
      </c>
      <c r="G10" s="315" t="n">
        <v>0</v>
      </c>
      <c r="H10" s="315" t="n">
        <v>0</v>
      </c>
      <c r="I10" s="316" t="str">
        <f aca="false">IFERROR(H10/G10,"  ")</f>
        <v>  </v>
      </c>
      <c r="J10" s="151"/>
      <c r="K10" s="151"/>
      <c r="L10" s="151"/>
      <c r="M10" s="151"/>
      <c r="N10" s="151"/>
      <c r="O10" s="151"/>
      <c r="P10" s="151"/>
      <c r="Q10" s="151"/>
      <c r="R10" s="151"/>
    </row>
    <row r="11" s="312" customFormat="true" ht="24" hidden="false" customHeight="true" outlineLevel="0" collapsed="false">
      <c r="B11" s="317" t="s">
        <v>499</v>
      </c>
      <c r="C11" s="318" t="s">
        <v>639</v>
      </c>
      <c r="D11" s="319" t="n">
        <v>0</v>
      </c>
      <c r="E11" s="319" t="n">
        <v>0</v>
      </c>
      <c r="F11" s="319" t="n">
        <v>0</v>
      </c>
      <c r="G11" s="319" t="n">
        <v>0</v>
      </c>
      <c r="H11" s="319" t="n">
        <v>6000</v>
      </c>
      <c r="I11" s="320"/>
      <c r="J11" s="151"/>
      <c r="K11" s="151"/>
      <c r="L11" s="151"/>
      <c r="M11" s="151"/>
      <c r="N11" s="151"/>
      <c r="O11" s="151"/>
      <c r="P11" s="151"/>
      <c r="Q11" s="151"/>
      <c r="R11" s="151"/>
    </row>
    <row r="12" s="312" customFormat="true" ht="24" hidden="false" customHeight="true" outlineLevel="0" collapsed="false">
      <c r="B12" s="317" t="s">
        <v>501</v>
      </c>
      <c r="C12" s="318" t="s">
        <v>640</v>
      </c>
      <c r="D12" s="319" t="n">
        <v>20000</v>
      </c>
      <c r="E12" s="319" t="n">
        <v>20000</v>
      </c>
      <c r="F12" s="319" t="n">
        <v>40000</v>
      </c>
      <c r="G12" s="319" t="n">
        <v>0</v>
      </c>
      <c r="H12" s="319" t="n">
        <v>0</v>
      </c>
      <c r="I12" s="320" t="n">
        <f aca="false">IFERROR(H$10:H$16,g$10g$10:G$16)</f>
        <v>0</v>
      </c>
      <c r="J12" s="151"/>
      <c r="K12" s="151"/>
      <c r="L12" s="151"/>
      <c r="M12" s="151"/>
      <c r="N12" s="151"/>
      <c r="O12" s="151"/>
      <c r="P12" s="151"/>
      <c r="Q12" s="151"/>
      <c r="R12" s="151"/>
    </row>
    <row r="13" s="312" customFormat="true" ht="24" hidden="false" customHeight="true" outlineLevel="0" collapsed="false">
      <c r="B13" s="317" t="s">
        <v>503</v>
      </c>
      <c r="C13" s="318" t="s">
        <v>641</v>
      </c>
      <c r="D13" s="319" t="n">
        <v>0</v>
      </c>
      <c r="E13" s="319" t="n">
        <v>0</v>
      </c>
      <c r="F13" s="319" t="n">
        <v>0</v>
      </c>
      <c r="G13" s="319" t="n">
        <v>0</v>
      </c>
      <c r="H13" s="319" t="n">
        <v>0</v>
      </c>
      <c r="I13" s="321" t="n">
        <v>0</v>
      </c>
      <c r="J13" s="151"/>
      <c r="K13" s="151"/>
      <c r="L13" s="151"/>
      <c r="M13" s="151"/>
      <c r="N13" s="151"/>
      <c r="O13" s="151"/>
      <c r="P13" s="151"/>
      <c r="Q13" s="151"/>
      <c r="R13" s="151"/>
    </row>
    <row r="14" s="312" customFormat="true" ht="24" hidden="false" customHeight="true" outlineLevel="0" collapsed="false">
      <c r="B14" s="317" t="s">
        <v>642</v>
      </c>
      <c r="C14" s="318" t="s">
        <v>643</v>
      </c>
      <c r="D14" s="319" t="n">
        <v>500000</v>
      </c>
      <c r="E14" s="319" t="n">
        <v>295000</v>
      </c>
      <c r="F14" s="319" t="n">
        <v>500000</v>
      </c>
      <c r="G14" s="319" t="n">
        <v>350000</v>
      </c>
      <c r="H14" s="319" t="n">
        <v>186458</v>
      </c>
      <c r="I14" s="322" t="n">
        <f aca="false">H14/G14</f>
        <v>0.532737142857143</v>
      </c>
      <c r="J14" s="151"/>
      <c r="K14" s="151"/>
      <c r="L14" s="151"/>
      <c r="M14" s="151"/>
      <c r="N14" s="151"/>
      <c r="O14" s="151"/>
      <c r="P14" s="151"/>
      <c r="Q14" s="151"/>
      <c r="R14" s="151"/>
    </row>
    <row r="15" s="312" customFormat="true" ht="24" hidden="false" customHeight="true" outlineLevel="0" collapsed="false">
      <c r="B15" s="317" t="s">
        <v>644</v>
      </c>
      <c r="C15" s="318" t="s">
        <v>645</v>
      </c>
      <c r="D15" s="319" t="n">
        <v>150000</v>
      </c>
      <c r="E15" s="319" t="n">
        <v>96196</v>
      </c>
      <c r="F15" s="319" t="n">
        <v>150000</v>
      </c>
      <c r="G15" s="319" t="n">
        <v>75000</v>
      </c>
      <c r="H15" s="319" t="n">
        <v>127000</v>
      </c>
      <c r="I15" s="323" t="n">
        <f aca="false">H15/G15</f>
        <v>1.69333333333333</v>
      </c>
      <c r="J15" s="151"/>
      <c r="K15" s="151"/>
      <c r="L15" s="151"/>
      <c r="M15" s="151"/>
      <c r="N15" s="151"/>
      <c r="O15" s="151"/>
      <c r="P15" s="151"/>
      <c r="Q15" s="151"/>
      <c r="R15" s="151"/>
    </row>
    <row r="16" s="312" customFormat="true" ht="24" hidden="false" customHeight="true" outlineLevel="0" collapsed="false">
      <c r="B16" s="324" t="s">
        <v>646</v>
      </c>
      <c r="C16" s="325" t="s">
        <v>647</v>
      </c>
      <c r="D16" s="326" t="n">
        <v>0</v>
      </c>
      <c r="E16" s="326" t="n">
        <v>0</v>
      </c>
      <c r="F16" s="326" t="n">
        <v>0</v>
      </c>
      <c r="G16" s="326" t="n">
        <v>0</v>
      </c>
      <c r="H16" s="326" t="n">
        <v>0</v>
      </c>
      <c r="I16" s="327" t="n">
        <v>0</v>
      </c>
      <c r="J16" s="151"/>
      <c r="K16" s="151"/>
      <c r="L16" s="151"/>
      <c r="M16" s="151"/>
      <c r="N16" s="151"/>
      <c r="O16" s="151"/>
      <c r="P16" s="151"/>
      <c r="Q16" s="151"/>
      <c r="R16" s="151"/>
    </row>
    <row r="17" customFormat="false" ht="15" hidden="false" customHeight="false" outlineLevel="0" collapsed="false">
      <c r="B17" s="328"/>
      <c r="C17" s="328"/>
      <c r="D17" s="328"/>
      <c r="E17" s="328"/>
      <c r="F17" s="329"/>
    </row>
    <row r="18" customFormat="false" ht="20.25" hidden="false" customHeight="true" outlineLevel="0" collapsed="false">
      <c r="B18" s="330" t="s">
        <v>648</v>
      </c>
      <c r="C18" s="290" t="s">
        <v>638</v>
      </c>
      <c r="D18" s="290"/>
      <c r="E18" s="290"/>
      <c r="F18" s="289" t="s">
        <v>639</v>
      </c>
      <c r="G18" s="289"/>
      <c r="H18" s="289"/>
      <c r="I18" s="289" t="s">
        <v>640</v>
      </c>
      <c r="J18" s="289"/>
      <c r="K18" s="289"/>
    </row>
    <row r="19" customFormat="false" ht="15" hidden="false" customHeight="false" outlineLevel="0" collapsed="false">
      <c r="B19" s="330"/>
      <c r="C19" s="331" t="n">
        <v>1</v>
      </c>
      <c r="D19" s="331" t="n">
        <v>2</v>
      </c>
      <c r="E19" s="332" t="n">
        <v>3</v>
      </c>
      <c r="F19" s="333" t="n">
        <v>4</v>
      </c>
      <c r="G19" s="331" t="n">
        <v>5</v>
      </c>
      <c r="H19" s="332" t="n">
        <v>6</v>
      </c>
      <c r="I19" s="333" t="n">
        <v>7</v>
      </c>
      <c r="J19" s="331" t="n">
        <v>8</v>
      </c>
      <c r="K19" s="332" t="n">
        <v>9</v>
      </c>
    </row>
    <row r="20" customFormat="false" ht="15" hidden="false" customHeight="false" outlineLevel="0" collapsed="false">
      <c r="B20" s="330"/>
      <c r="C20" s="334" t="s">
        <v>649</v>
      </c>
      <c r="D20" s="334" t="s">
        <v>650</v>
      </c>
      <c r="E20" s="335" t="s">
        <v>651</v>
      </c>
      <c r="F20" s="336" t="s">
        <v>649</v>
      </c>
      <c r="G20" s="334" t="s">
        <v>650</v>
      </c>
      <c r="H20" s="335" t="s">
        <v>651</v>
      </c>
      <c r="I20" s="336" t="s">
        <v>649</v>
      </c>
      <c r="J20" s="334" t="s">
        <v>650</v>
      </c>
      <c r="K20" s="335" t="s">
        <v>651</v>
      </c>
    </row>
    <row r="21" customFormat="false" ht="15" hidden="false" customHeight="false" outlineLevel="0" collapsed="false">
      <c r="B21" s="337" t="n">
        <v>1</v>
      </c>
      <c r="C21" s="338"/>
      <c r="D21" s="338"/>
      <c r="E21" s="339"/>
      <c r="F21" s="340" t="s">
        <v>652</v>
      </c>
      <c r="G21" s="338" t="s">
        <v>653</v>
      </c>
      <c r="H21" s="341" t="n">
        <v>6000</v>
      </c>
      <c r="I21" s="340"/>
      <c r="J21" s="338"/>
      <c r="K21" s="342"/>
    </row>
    <row r="22" customFormat="false" ht="15" hidden="false" customHeight="false" outlineLevel="0" collapsed="false">
      <c r="B22" s="337" t="n">
        <v>2</v>
      </c>
      <c r="C22" s="338"/>
      <c r="D22" s="338"/>
      <c r="E22" s="339"/>
      <c r="F22" s="340"/>
      <c r="G22" s="338"/>
      <c r="H22" s="342"/>
      <c r="I22" s="340"/>
      <c r="J22" s="338"/>
      <c r="K22" s="342"/>
    </row>
    <row r="23" customFormat="false" ht="15" hidden="false" customHeight="false" outlineLevel="0" collapsed="false">
      <c r="B23" s="337" t="n">
        <v>3</v>
      </c>
      <c r="C23" s="338"/>
      <c r="D23" s="338"/>
      <c r="E23" s="339"/>
      <c r="F23" s="340"/>
      <c r="G23" s="338"/>
      <c r="H23" s="342"/>
      <c r="I23" s="340"/>
      <c r="J23" s="338"/>
      <c r="K23" s="342"/>
    </row>
    <row r="24" customFormat="false" ht="15" hidden="false" customHeight="false" outlineLevel="0" collapsed="false">
      <c r="B24" s="337" t="n">
        <v>4</v>
      </c>
      <c r="C24" s="338"/>
      <c r="D24" s="338"/>
      <c r="E24" s="339"/>
      <c r="F24" s="340"/>
      <c r="G24" s="338"/>
      <c r="H24" s="342"/>
      <c r="I24" s="340"/>
      <c r="J24" s="338"/>
      <c r="K24" s="342"/>
    </row>
    <row r="25" customFormat="false" ht="15" hidden="false" customHeight="false" outlineLevel="0" collapsed="false">
      <c r="B25" s="337" t="n">
        <v>5</v>
      </c>
      <c r="C25" s="338"/>
      <c r="D25" s="338"/>
      <c r="E25" s="339"/>
      <c r="F25" s="340"/>
      <c r="G25" s="338"/>
      <c r="H25" s="342"/>
      <c r="I25" s="340"/>
      <c r="J25" s="338"/>
      <c r="K25" s="342"/>
    </row>
    <row r="26" customFormat="false" ht="15" hidden="false" customHeight="false" outlineLevel="0" collapsed="false">
      <c r="B26" s="337" t="n">
        <v>6</v>
      </c>
      <c r="C26" s="338"/>
      <c r="D26" s="338"/>
      <c r="E26" s="342"/>
      <c r="F26" s="340"/>
      <c r="G26" s="338"/>
      <c r="H26" s="342"/>
      <c r="I26" s="340"/>
      <c r="J26" s="338"/>
      <c r="K26" s="342"/>
    </row>
    <row r="27" customFormat="false" ht="15" hidden="false" customHeight="false" outlineLevel="0" collapsed="false">
      <c r="B27" s="337" t="n">
        <v>7</v>
      </c>
      <c r="C27" s="338"/>
      <c r="D27" s="338"/>
      <c r="E27" s="342"/>
      <c r="F27" s="340"/>
      <c r="G27" s="338"/>
      <c r="H27" s="342"/>
      <c r="I27" s="340"/>
      <c r="J27" s="338"/>
      <c r="K27" s="342"/>
    </row>
    <row r="28" customFormat="false" ht="15" hidden="false" customHeight="false" outlineLevel="0" collapsed="false">
      <c r="B28" s="337" t="n">
        <v>8</v>
      </c>
      <c r="C28" s="338"/>
      <c r="D28" s="338"/>
      <c r="E28" s="342"/>
      <c r="F28" s="340"/>
      <c r="G28" s="338"/>
      <c r="H28" s="342"/>
      <c r="I28" s="340"/>
      <c r="J28" s="338"/>
      <c r="K28" s="342"/>
    </row>
    <row r="29" customFormat="false" ht="15" hidden="false" customHeight="false" outlineLevel="0" collapsed="false">
      <c r="B29" s="337" t="n">
        <v>9</v>
      </c>
      <c r="C29" s="338"/>
      <c r="D29" s="338"/>
      <c r="E29" s="342"/>
      <c r="F29" s="340"/>
      <c r="G29" s="338"/>
      <c r="H29" s="342"/>
      <c r="I29" s="340"/>
      <c r="J29" s="338"/>
      <c r="K29" s="342"/>
    </row>
    <row r="30" customFormat="false" ht="15" hidden="false" customHeight="false" outlineLevel="0" collapsed="false">
      <c r="B30" s="343" t="n">
        <v>10</v>
      </c>
      <c r="C30" s="344"/>
      <c r="D30" s="344"/>
      <c r="E30" s="345"/>
      <c r="F30" s="346"/>
      <c r="G30" s="344"/>
      <c r="H30" s="345"/>
      <c r="I30" s="346"/>
      <c r="J30" s="344"/>
      <c r="K30" s="345"/>
    </row>
    <row r="32" customFormat="false" ht="15.75" hidden="false" customHeight="true" outlineLevel="0" collapsed="false">
      <c r="B32" s="347" t="s">
        <v>600</v>
      </c>
      <c r="C32" s="347"/>
      <c r="D32" s="347"/>
      <c r="E32" s="347"/>
      <c r="F32" s="347"/>
      <c r="G32" s="347"/>
      <c r="H32" s="347"/>
    </row>
  </sheetData>
  <mergeCells count="14">
    <mergeCell ref="N2:O2"/>
    <mergeCell ref="B5:I5"/>
    <mergeCell ref="B8:B9"/>
    <mergeCell ref="C8:C9"/>
    <mergeCell ref="D8:D9"/>
    <mergeCell ref="E8:E9"/>
    <mergeCell ref="F8:F9"/>
    <mergeCell ref="G8:H8"/>
    <mergeCell ref="I8:I9"/>
    <mergeCell ref="B18:B20"/>
    <mergeCell ref="C18:E18"/>
    <mergeCell ref="F18:H18"/>
    <mergeCell ref="I18:K18"/>
    <mergeCell ref="B32:H32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92D050"/>
    <pageSetUpPr fitToPage="false"/>
  </sheetPr>
  <dimension ref="A1:N58"/>
  <sheetViews>
    <sheetView showFormulas="false" showGridLines="false" showRowColHeaders="true" showZeros="true" rightToLeft="false" tabSelected="false" showOutlineSymbols="true" defaultGridColor="true" view="normal" topLeftCell="B1" colorId="64" zoomScale="75" zoomScaleNormal="75" zoomScalePageLayoutView="100" workbookViewId="0">
      <selection pane="topLeft" activeCell="I22" activeCellId="0" sqref="I22"/>
    </sheetView>
  </sheetViews>
  <sheetFormatPr defaultColWidth="9.13671875" defaultRowHeight="15" zeroHeight="false" outlineLevelRow="0" outlineLevelCol="0"/>
  <cols>
    <col collapsed="false" customWidth="true" hidden="false" outlineLevel="0" max="1" min="1" style="1" width="5.43"/>
    <col collapsed="false" customWidth="true" hidden="false" outlineLevel="0" max="2" min="2" style="1" width="12.71"/>
    <col collapsed="false" customWidth="true" hidden="false" outlineLevel="0" max="7" min="3" style="1" width="15.71"/>
    <col collapsed="false" customWidth="true" hidden="false" outlineLevel="0" max="8" min="8" style="1" width="17.13"/>
    <col collapsed="false" customWidth="true" hidden="false" outlineLevel="0" max="9" min="9" style="1" width="8.71"/>
    <col collapsed="false" customWidth="true" hidden="false" outlineLevel="0" max="10" min="10" style="1" width="17.71"/>
    <col collapsed="false" customWidth="true" hidden="false" outlineLevel="0" max="11" min="11" style="1" width="8.71"/>
    <col collapsed="false" customWidth="true" hidden="false" outlineLevel="0" max="12" min="12" style="1" width="17.71"/>
    <col collapsed="false" customWidth="true" hidden="false" outlineLevel="0" max="13" min="13" style="1" width="43"/>
    <col collapsed="false" customWidth="true" hidden="false" outlineLevel="0" max="14" min="14" style="1" width="18.42"/>
    <col collapsed="false" customWidth="false" hidden="false" outlineLevel="0" max="259" min="15" style="1" width="9.13"/>
    <col collapsed="false" customWidth="true" hidden="false" outlineLevel="0" max="260" min="260" style="1" width="5.43"/>
    <col collapsed="false" customWidth="true" hidden="false" outlineLevel="0" max="262" min="261" style="1" width="18"/>
    <col collapsed="false" customWidth="true" hidden="false" outlineLevel="0" max="263" min="263" style="1" width="17.4"/>
    <col collapsed="false" customWidth="true" hidden="false" outlineLevel="0" max="264" min="264" style="1" width="17.59"/>
    <col collapsed="false" customWidth="true" hidden="false" outlineLevel="0" max="265" min="265" style="1" width="19.42"/>
    <col collapsed="false" customWidth="true" hidden="false" outlineLevel="0" max="266" min="266" style="1" width="15.88"/>
    <col collapsed="false" customWidth="true" hidden="false" outlineLevel="0" max="267" min="267" style="1" width="17.86"/>
    <col collapsed="false" customWidth="true" hidden="false" outlineLevel="0" max="268" min="268" style="1" width="22.14"/>
    <col collapsed="false" customWidth="true" hidden="false" outlineLevel="0" max="269" min="269" style="1" width="15.42"/>
    <col collapsed="false" customWidth="true" hidden="false" outlineLevel="0" max="270" min="270" style="1" width="18.42"/>
    <col collapsed="false" customWidth="false" hidden="false" outlineLevel="0" max="515" min="271" style="1" width="9.13"/>
    <col collapsed="false" customWidth="true" hidden="false" outlineLevel="0" max="516" min="516" style="1" width="5.43"/>
    <col collapsed="false" customWidth="true" hidden="false" outlineLevel="0" max="518" min="517" style="1" width="18"/>
    <col collapsed="false" customWidth="true" hidden="false" outlineLevel="0" max="519" min="519" style="1" width="17.4"/>
    <col collapsed="false" customWidth="true" hidden="false" outlineLevel="0" max="520" min="520" style="1" width="17.59"/>
    <col collapsed="false" customWidth="true" hidden="false" outlineLevel="0" max="521" min="521" style="1" width="19.42"/>
    <col collapsed="false" customWidth="true" hidden="false" outlineLevel="0" max="522" min="522" style="1" width="15.88"/>
    <col collapsed="false" customWidth="true" hidden="false" outlineLevel="0" max="523" min="523" style="1" width="17.86"/>
    <col collapsed="false" customWidth="true" hidden="false" outlineLevel="0" max="524" min="524" style="1" width="22.14"/>
    <col collapsed="false" customWidth="true" hidden="false" outlineLevel="0" max="525" min="525" style="1" width="15.42"/>
    <col collapsed="false" customWidth="true" hidden="false" outlineLevel="0" max="526" min="526" style="1" width="18.42"/>
    <col collapsed="false" customWidth="false" hidden="false" outlineLevel="0" max="771" min="527" style="1" width="9.13"/>
    <col collapsed="false" customWidth="true" hidden="false" outlineLevel="0" max="772" min="772" style="1" width="5.43"/>
    <col collapsed="false" customWidth="true" hidden="false" outlineLevel="0" max="774" min="773" style="1" width="18"/>
    <col collapsed="false" customWidth="true" hidden="false" outlineLevel="0" max="775" min="775" style="1" width="17.4"/>
    <col collapsed="false" customWidth="true" hidden="false" outlineLevel="0" max="776" min="776" style="1" width="17.59"/>
    <col collapsed="false" customWidth="true" hidden="false" outlineLevel="0" max="777" min="777" style="1" width="19.42"/>
    <col collapsed="false" customWidth="true" hidden="false" outlineLevel="0" max="778" min="778" style="1" width="15.88"/>
    <col collapsed="false" customWidth="true" hidden="false" outlineLevel="0" max="779" min="779" style="1" width="17.86"/>
    <col collapsed="false" customWidth="true" hidden="false" outlineLevel="0" max="780" min="780" style="1" width="22.14"/>
    <col collapsed="false" customWidth="true" hidden="false" outlineLevel="0" max="781" min="781" style="1" width="15.42"/>
    <col collapsed="false" customWidth="true" hidden="false" outlineLevel="0" max="782" min="782" style="1" width="18.42"/>
    <col collapsed="false" customWidth="false" hidden="false" outlineLevel="0" max="1024" min="783" style="1" width="9.13"/>
  </cols>
  <sheetData>
    <row r="1" customFormat="false" ht="15" hidden="false" customHeight="false" outlineLevel="0" collapsed="false">
      <c r="M1" s="266" t="s">
        <v>654</v>
      </c>
    </row>
    <row r="2" customFormat="false" ht="19.7" hidden="false" customHeight="false" outlineLevel="0" collapsed="false">
      <c r="B2" s="140" t="s">
        <v>655</v>
      </c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</row>
    <row r="3" customFormat="false" ht="6.75" hidden="false" customHeight="true" outlineLevel="0" collapsed="false">
      <c r="B3" s="348"/>
      <c r="C3" s="349"/>
      <c r="D3" s="349"/>
      <c r="E3" s="349"/>
      <c r="F3" s="349"/>
      <c r="G3" s="349"/>
      <c r="H3" s="349"/>
      <c r="I3" s="349"/>
      <c r="J3" s="349"/>
      <c r="K3" s="349"/>
      <c r="L3" s="349"/>
      <c r="M3" s="349"/>
    </row>
    <row r="4" customFormat="false" ht="7.5" hidden="false" customHeight="true" outlineLevel="0" collapsed="false">
      <c r="B4" s="350" t="s">
        <v>656</v>
      </c>
      <c r="C4" s="349"/>
      <c r="D4" s="349"/>
      <c r="E4" s="349"/>
      <c r="F4" s="349"/>
      <c r="G4" s="349"/>
      <c r="H4" s="349"/>
      <c r="I4" s="349"/>
      <c r="J4" s="349"/>
      <c r="K4" s="349"/>
      <c r="L4" s="349"/>
      <c r="M4" s="349"/>
    </row>
    <row r="5" customFormat="false" ht="4.5" hidden="false" customHeight="true" outlineLevel="0" collapsed="false">
      <c r="B5" s="351" t="s">
        <v>657</v>
      </c>
      <c r="C5" s="141"/>
      <c r="D5" s="141"/>
      <c r="E5" s="141"/>
      <c r="F5" s="141"/>
      <c r="G5" s="141"/>
      <c r="H5" s="141"/>
      <c r="I5" s="141"/>
      <c r="J5" s="141"/>
      <c r="K5" s="141"/>
      <c r="L5" s="141"/>
      <c r="M5" s="266"/>
    </row>
    <row r="6" customFormat="false" ht="15" hidden="false" customHeight="false" outlineLevel="0" collapsed="false">
      <c r="B6" s="95" t="s">
        <v>658</v>
      </c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</row>
    <row r="7" customFormat="false" ht="20.25" hidden="false" customHeight="true" outlineLevel="0" collapsed="false">
      <c r="A7" s="22"/>
      <c r="B7" s="352" t="s">
        <v>659</v>
      </c>
      <c r="C7" s="252" t="s">
        <v>660</v>
      </c>
      <c r="D7" s="252"/>
      <c r="E7" s="252"/>
      <c r="F7" s="252"/>
      <c r="G7" s="252" t="s">
        <v>661</v>
      </c>
      <c r="H7" s="252"/>
      <c r="I7" s="353" t="s">
        <v>662</v>
      </c>
      <c r="J7" s="353"/>
      <c r="K7" s="353"/>
      <c r="L7" s="353"/>
      <c r="M7" s="353"/>
    </row>
    <row r="8" s="356" customFormat="true" ht="18" hidden="false" customHeight="true" outlineLevel="0" collapsed="false">
      <c r="A8" s="354"/>
      <c r="B8" s="352"/>
      <c r="C8" s="252"/>
      <c r="D8" s="252"/>
      <c r="E8" s="252"/>
      <c r="F8" s="252"/>
      <c r="G8" s="252"/>
      <c r="H8" s="252"/>
      <c r="I8" s="355" t="s">
        <v>663</v>
      </c>
      <c r="J8" s="355"/>
      <c r="K8" s="252" t="s">
        <v>664</v>
      </c>
      <c r="L8" s="252"/>
      <c r="M8" s="252"/>
    </row>
    <row r="9" s="356" customFormat="true" ht="64.9" hidden="false" customHeight="false" outlineLevel="0" collapsed="false">
      <c r="A9" s="354"/>
      <c r="B9" s="352"/>
      <c r="C9" s="357" t="s">
        <v>665</v>
      </c>
      <c r="D9" s="147" t="s">
        <v>666</v>
      </c>
      <c r="E9" s="352" t="s">
        <v>667</v>
      </c>
      <c r="F9" s="254" t="s">
        <v>668</v>
      </c>
      <c r="G9" s="252" t="s">
        <v>669</v>
      </c>
      <c r="H9" s="352" t="s">
        <v>670</v>
      </c>
      <c r="I9" s="358" t="s">
        <v>671</v>
      </c>
      <c r="J9" s="147" t="s">
        <v>672</v>
      </c>
      <c r="K9" s="253" t="s">
        <v>673</v>
      </c>
      <c r="L9" s="359" t="s">
        <v>672</v>
      </c>
      <c r="M9" s="254" t="s">
        <v>674</v>
      </c>
    </row>
    <row r="10" s="356" customFormat="true" ht="15.75" hidden="false" customHeight="true" outlineLevel="0" collapsed="false">
      <c r="A10" s="354"/>
      <c r="B10" s="360" t="n">
        <v>2018</v>
      </c>
      <c r="C10" s="361" t="n">
        <v>43636</v>
      </c>
      <c r="D10" s="362" t="s">
        <v>675</v>
      </c>
      <c r="E10" s="363" t="s">
        <v>676</v>
      </c>
      <c r="F10" s="364" t="s">
        <v>677</v>
      </c>
      <c r="G10" s="365" t="s">
        <v>656</v>
      </c>
      <c r="H10" s="366" t="n">
        <v>2587827.4</v>
      </c>
      <c r="I10" s="367" t="n">
        <v>0.5</v>
      </c>
      <c r="J10" s="366" t="n">
        <v>1293913.7</v>
      </c>
      <c r="K10" s="368"/>
      <c r="L10" s="369"/>
      <c r="M10" s="370"/>
    </row>
    <row r="11" s="356" customFormat="true" ht="15" hidden="false" customHeight="false" outlineLevel="0" collapsed="false">
      <c r="A11" s="354"/>
      <c r="B11" s="360"/>
      <c r="C11" s="361"/>
      <c r="D11" s="362"/>
      <c r="E11" s="363"/>
      <c r="F11" s="364"/>
      <c r="G11" s="365"/>
      <c r="H11" s="366"/>
      <c r="I11" s="367"/>
      <c r="J11" s="366"/>
      <c r="K11" s="371" t="n">
        <v>0.5</v>
      </c>
      <c r="L11" s="372" t="n">
        <v>1293913.7</v>
      </c>
      <c r="M11" s="373" t="s">
        <v>678</v>
      </c>
    </row>
    <row r="12" s="356" customFormat="true" ht="15" hidden="false" customHeight="false" outlineLevel="0" collapsed="false">
      <c r="A12" s="354"/>
      <c r="B12" s="360"/>
      <c r="C12" s="361"/>
      <c r="D12" s="362"/>
      <c r="E12" s="363"/>
      <c r="F12" s="364"/>
      <c r="G12" s="365"/>
      <c r="H12" s="366"/>
      <c r="I12" s="367"/>
      <c r="J12" s="366"/>
      <c r="K12" s="374"/>
      <c r="L12" s="375"/>
      <c r="M12" s="376"/>
    </row>
    <row r="13" customFormat="false" ht="15" hidden="false" customHeight="true" outlineLevel="0" collapsed="false">
      <c r="A13" s="22"/>
      <c r="B13" s="377" t="n">
        <v>2019</v>
      </c>
      <c r="C13" s="361" t="n">
        <v>44029</v>
      </c>
      <c r="D13" s="362" t="s">
        <v>679</v>
      </c>
      <c r="E13" s="361" t="n">
        <v>44089</v>
      </c>
      <c r="F13" s="364" t="s">
        <v>680</v>
      </c>
      <c r="G13" s="365" t="s">
        <v>656</v>
      </c>
      <c r="H13" s="366" t="n">
        <v>3392229.47</v>
      </c>
      <c r="I13" s="367" t="n">
        <v>0.5</v>
      </c>
      <c r="J13" s="366" t="n">
        <v>1696114.73</v>
      </c>
      <c r="K13" s="378"/>
      <c r="L13" s="379"/>
      <c r="M13" s="380"/>
    </row>
    <row r="14" customFormat="false" ht="15" hidden="false" customHeight="false" outlineLevel="0" collapsed="false">
      <c r="A14" s="22"/>
      <c r="B14" s="377"/>
      <c r="C14" s="361"/>
      <c r="D14" s="362"/>
      <c r="E14" s="361"/>
      <c r="F14" s="364"/>
      <c r="G14" s="365"/>
      <c r="H14" s="366"/>
      <c r="I14" s="367"/>
      <c r="J14" s="366"/>
      <c r="K14" s="381" t="n">
        <v>0.5</v>
      </c>
      <c r="L14" s="372" t="n">
        <v>1696114.74</v>
      </c>
      <c r="M14" s="373" t="s">
        <v>678</v>
      </c>
    </row>
    <row r="15" customFormat="false" ht="15" hidden="false" customHeight="false" outlineLevel="0" collapsed="false">
      <c r="A15" s="22"/>
      <c r="B15" s="377"/>
      <c r="C15" s="361"/>
      <c r="D15" s="362"/>
      <c r="E15" s="361"/>
      <c r="F15" s="364"/>
      <c r="G15" s="365"/>
      <c r="H15" s="366"/>
      <c r="I15" s="367"/>
      <c r="J15" s="366"/>
      <c r="K15" s="382"/>
      <c r="L15" s="383"/>
      <c r="M15" s="384"/>
    </row>
    <row r="16" customFormat="false" ht="15" hidden="false" customHeight="true" outlineLevel="0" collapsed="false">
      <c r="A16" s="22"/>
      <c r="B16" s="377" t="n">
        <v>2020</v>
      </c>
      <c r="C16" s="361" t="n">
        <v>44375</v>
      </c>
      <c r="D16" s="362" t="s">
        <v>681</v>
      </c>
      <c r="E16" s="361" t="n">
        <v>44456</v>
      </c>
      <c r="F16" s="364" t="s">
        <v>682</v>
      </c>
      <c r="G16" s="365" t="s">
        <v>656</v>
      </c>
      <c r="H16" s="366" t="n">
        <v>10699574.81</v>
      </c>
      <c r="I16" s="367" t="n">
        <v>0.5</v>
      </c>
      <c r="J16" s="366" t="n">
        <v>5349787.4</v>
      </c>
      <c r="K16" s="385"/>
      <c r="L16" s="369"/>
      <c r="M16" s="386"/>
    </row>
    <row r="17" customFormat="false" ht="15" hidden="false" customHeight="false" outlineLevel="0" collapsed="false">
      <c r="A17" s="22"/>
      <c r="B17" s="377"/>
      <c r="C17" s="361"/>
      <c r="D17" s="362"/>
      <c r="E17" s="361"/>
      <c r="F17" s="364"/>
      <c r="G17" s="365"/>
      <c r="H17" s="366"/>
      <c r="I17" s="367"/>
      <c r="J17" s="366"/>
      <c r="K17" s="381" t="n">
        <v>0.5</v>
      </c>
      <c r="L17" s="372" t="n">
        <v>5349787.4</v>
      </c>
      <c r="M17" s="373" t="s">
        <v>678</v>
      </c>
    </row>
    <row r="18" customFormat="false" ht="15" hidden="false" customHeight="false" outlineLevel="0" collapsed="false">
      <c r="A18" s="22"/>
      <c r="B18" s="377"/>
      <c r="C18" s="361"/>
      <c r="D18" s="362"/>
      <c r="E18" s="361"/>
      <c r="F18" s="364"/>
      <c r="G18" s="365"/>
      <c r="H18" s="366"/>
      <c r="I18" s="367"/>
      <c r="J18" s="366"/>
      <c r="K18" s="387"/>
      <c r="L18" s="388"/>
      <c r="M18" s="389"/>
    </row>
    <row r="19" customFormat="false" ht="15" hidden="false" customHeight="true" outlineLevel="0" collapsed="false">
      <c r="A19" s="22"/>
      <c r="B19" s="360" t="n">
        <v>2021</v>
      </c>
      <c r="C19" s="361" t="n">
        <v>44804</v>
      </c>
      <c r="D19" s="362" t="s">
        <v>683</v>
      </c>
      <c r="E19" s="390" t="n">
        <v>44823</v>
      </c>
      <c r="F19" s="364" t="s">
        <v>684</v>
      </c>
      <c r="G19" s="365" t="s">
        <v>656</v>
      </c>
      <c r="H19" s="366" t="n">
        <v>5566115</v>
      </c>
      <c r="I19" s="367" t="n">
        <v>0.5</v>
      </c>
      <c r="J19" s="366" t="n">
        <v>2783057.33</v>
      </c>
      <c r="K19" s="382"/>
      <c r="L19" s="383"/>
      <c r="M19" s="391" t="s">
        <v>678</v>
      </c>
    </row>
    <row r="20" customFormat="false" ht="15" hidden="false" customHeight="false" outlineLevel="0" collapsed="false">
      <c r="A20" s="22"/>
      <c r="B20" s="360"/>
      <c r="C20" s="361"/>
      <c r="D20" s="362"/>
      <c r="E20" s="390"/>
      <c r="F20" s="364"/>
      <c r="G20" s="365"/>
      <c r="H20" s="366"/>
      <c r="I20" s="367"/>
      <c r="J20" s="366"/>
      <c r="K20" s="381" t="n">
        <v>0.5</v>
      </c>
      <c r="L20" s="372" t="n">
        <v>2783057.33</v>
      </c>
      <c r="M20" s="373"/>
    </row>
    <row r="21" customFormat="false" ht="15" hidden="false" customHeight="false" outlineLevel="0" collapsed="false">
      <c r="A21" s="22"/>
      <c r="B21" s="360"/>
      <c r="C21" s="361"/>
      <c r="D21" s="362"/>
      <c r="E21" s="390"/>
      <c r="F21" s="364"/>
      <c r="G21" s="365"/>
      <c r="H21" s="366"/>
      <c r="I21" s="367"/>
      <c r="J21" s="366"/>
      <c r="K21" s="392"/>
      <c r="L21" s="375"/>
      <c r="M21" s="384"/>
    </row>
    <row r="22" customFormat="false" ht="15" hidden="false" customHeight="true" outlineLevel="0" collapsed="false">
      <c r="A22" s="22"/>
      <c r="B22" s="360" t="n">
        <v>2022</v>
      </c>
      <c r="C22" s="361"/>
      <c r="D22" s="362"/>
      <c r="E22" s="390"/>
      <c r="F22" s="364"/>
      <c r="G22" s="365" t="s">
        <v>656</v>
      </c>
      <c r="H22" s="366" t="n">
        <v>23953588</v>
      </c>
      <c r="I22" s="367"/>
      <c r="J22" s="366"/>
      <c r="K22" s="382"/>
      <c r="L22" s="383"/>
      <c r="M22" s="391"/>
    </row>
    <row r="23" customFormat="false" ht="15" hidden="false" customHeight="false" outlineLevel="0" collapsed="false">
      <c r="A23" s="22"/>
      <c r="B23" s="360"/>
      <c r="C23" s="361"/>
      <c r="D23" s="362"/>
      <c r="E23" s="390"/>
      <c r="F23" s="364"/>
      <c r="G23" s="365"/>
      <c r="H23" s="366"/>
      <c r="I23" s="367"/>
      <c r="J23" s="366"/>
      <c r="K23" s="381"/>
      <c r="L23" s="372"/>
      <c r="M23" s="373"/>
    </row>
    <row r="24" customFormat="false" ht="15" hidden="false" customHeight="false" outlineLevel="0" collapsed="false">
      <c r="A24" s="22"/>
      <c r="B24" s="360"/>
      <c r="C24" s="361"/>
      <c r="D24" s="362"/>
      <c r="E24" s="390"/>
      <c r="F24" s="364"/>
      <c r="G24" s="365"/>
      <c r="H24" s="366"/>
      <c r="I24" s="367"/>
      <c r="J24" s="366"/>
      <c r="K24" s="392"/>
      <c r="L24" s="375"/>
      <c r="M24" s="384"/>
    </row>
    <row r="25" customFormat="false" ht="16.5" hidden="false" customHeight="true" outlineLevel="0" collapsed="false">
      <c r="A25" s="18"/>
      <c r="B25" s="393" t="s">
        <v>685</v>
      </c>
      <c r="C25" s="393"/>
      <c r="D25" s="393"/>
      <c r="E25" s="393"/>
      <c r="F25" s="393"/>
      <c r="G25" s="393"/>
      <c r="H25" s="393"/>
      <c r="I25" s="393"/>
      <c r="J25" s="393"/>
      <c r="K25" s="393"/>
      <c r="L25" s="393"/>
      <c r="M25" s="393"/>
    </row>
    <row r="26" customFormat="false" ht="16.5" hidden="false" customHeight="true" outlineLevel="0" collapsed="false">
      <c r="A26" s="18"/>
      <c r="B26" s="394"/>
      <c r="C26" s="394"/>
      <c r="D26" s="394"/>
      <c r="E26" s="394"/>
      <c r="F26" s="394"/>
      <c r="G26" s="394"/>
      <c r="H26" s="394"/>
      <c r="I26" s="394"/>
      <c r="J26" s="394"/>
      <c r="K26" s="394"/>
      <c r="L26" s="394"/>
      <c r="M26" s="394"/>
    </row>
    <row r="27" customFormat="false" ht="15" hidden="false" customHeight="false" outlineLevel="0" collapsed="false">
      <c r="B27" s="395"/>
      <c r="C27" s="395"/>
      <c r="D27" s="395"/>
      <c r="E27" s="395"/>
      <c r="F27" s="395"/>
      <c r="G27" s="395"/>
      <c r="H27" s="395"/>
      <c r="I27" s="395"/>
      <c r="J27" s="395"/>
      <c r="K27" s="395"/>
      <c r="L27" s="192"/>
    </row>
    <row r="28" customFormat="false" ht="15" hidden="false" customHeight="false" outlineLevel="0" collapsed="false">
      <c r="B28" s="95" t="s">
        <v>686</v>
      </c>
      <c r="C28" s="95"/>
      <c r="D28" s="95"/>
      <c r="E28" s="95"/>
      <c r="F28" s="95"/>
      <c r="G28" s="95"/>
      <c r="H28" s="95"/>
      <c r="I28" s="95"/>
      <c r="J28" s="95"/>
      <c r="K28" s="18"/>
      <c r="L28" s="18"/>
      <c r="M28" s="18"/>
    </row>
    <row r="29" s="356" customFormat="true" ht="15.75" hidden="false" customHeight="true" outlineLevel="0" collapsed="false">
      <c r="B29" s="252" t="s">
        <v>687</v>
      </c>
      <c r="C29" s="252" t="s">
        <v>688</v>
      </c>
      <c r="D29" s="252"/>
      <c r="E29" s="149" t="s">
        <v>689</v>
      </c>
      <c r="F29" s="149"/>
      <c r="G29" s="149"/>
      <c r="H29" s="149"/>
      <c r="I29" s="149"/>
      <c r="J29" s="149"/>
      <c r="K29" s="150"/>
      <c r="L29" s="150"/>
      <c r="M29" s="150"/>
      <c r="N29" s="150"/>
    </row>
    <row r="30" s="356" customFormat="true" ht="8.25" hidden="false" customHeight="true" outlineLevel="0" collapsed="false">
      <c r="B30" s="252"/>
      <c r="C30" s="252"/>
      <c r="D30" s="252"/>
      <c r="E30" s="149"/>
      <c r="F30" s="149"/>
      <c r="G30" s="149"/>
      <c r="H30" s="149"/>
      <c r="I30" s="149"/>
      <c r="J30" s="149"/>
      <c r="K30" s="150"/>
      <c r="M30" s="396"/>
      <c r="N30" s="150"/>
    </row>
    <row r="31" s="356" customFormat="true" ht="27" hidden="false" customHeight="true" outlineLevel="0" collapsed="false">
      <c r="B31" s="252"/>
      <c r="C31" s="357" t="s">
        <v>651</v>
      </c>
      <c r="D31" s="397" t="s">
        <v>690</v>
      </c>
      <c r="E31" s="355" t="s">
        <v>691</v>
      </c>
      <c r="F31" s="398" t="s">
        <v>692</v>
      </c>
      <c r="G31" s="398"/>
      <c r="H31" s="398"/>
      <c r="I31" s="398"/>
      <c r="J31" s="398"/>
      <c r="K31" s="150"/>
      <c r="M31" s="150"/>
      <c r="N31" s="150"/>
    </row>
    <row r="32" s="356" customFormat="true" ht="15.75" hidden="false" customHeight="true" outlineLevel="0" collapsed="false">
      <c r="B32" s="399" t="n">
        <v>2022</v>
      </c>
      <c r="C32" s="400"/>
      <c r="D32" s="401"/>
      <c r="E32" s="402"/>
      <c r="F32" s="386"/>
      <c r="G32" s="386"/>
      <c r="H32" s="386"/>
      <c r="I32" s="386"/>
      <c r="J32" s="386"/>
      <c r="K32" s="150"/>
      <c r="M32" s="150"/>
    </row>
    <row r="33" s="356" customFormat="true" ht="15" hidden="false" customHeight="false" outlineLevel="0" collapsed="false">
      <c r="B33" s="399"/>
      <c r="C33" s="403"/>
      <c r="D33" s="404"/>
      <c r="E33" s="405"/>
      <c r="F33" s="373"/>
      <c r="G33" s="373"/>
      <c r="H33" s="373"/>
      <c r="I33" s="373"/>
      <c r="J33" s="373"/>
      <c r="K33" s="150"/>
      <c r="L33" s="150"/>
      <c r="M33" s="150"/>
    </row>
    <row r="34" s="356" customFormat="true" ht="15" hidden="false" customHeight="false" outlineLevel="0" collapsed="false">
      <c r="B34" s="399"/>
      <c r="C34" s="403" t="n">
        <v>2783057.33</v>
      </c>
      <c r="D34" s="406" t="n">
        <v>44917</v>
      </c>
      <c r="E34" s="405" t="s">
        <v>683</v>
      </c>
      <c r="F34" s="373" t="s">
        <v>693</v>
      </c>
      <c r="G34" s="373"/>
      <c r="H34" s="373"/>
      <c r="I34" s="373"/>
      <c r="J34" s="373"/>
      <c r="K34" s="150"/>
      <c r="L34" s="150"/>
      <c r="M34" s="150"/>
    </row>
    <row r="35" s="356" customFormat="true" ht="15" hidden="false" customHeight="false" outlineLevel="0" collapsed="false">
      <c r="B35" s="399"/>
      <c r="C35" s="407"/>
      <c r="D35" s="408"/>
      <c r="E35" s="409"/>
      <c r="F35" s="373"/>
      <c r="G35" s="373"/>
      <c r="H35" s="373"/>
      <c r="I35" s="373"/>
      <c r="J35" s="373"/>
      <c r="K35" s="150"/>
      <c r="L35" s="150"/>
      <c r="M35" s="150"/>
    </row>
    <row r="36" s="356" customFormat="true" ht="15" hidden="false" customHeight="false" outlineLevel="0" collapsed="false">
      <c r="B36" s="399"/>
      <c r="C36" s="410"/>
      <c r="D36" s="410" t="s">
        <v>694</v>
      </c>
      <c r="E36" s="411"/>
      <c r="F36" s="412"/>
      <c r="G36" s="412"/>
      <c r="H36" s="412"/>
      <c r="I36" s="413"/>
      <c r="J36" s="414"/>
      <c r="K36" s="150"/>
      <c r="L36" s="150"/>
      <c r="M36" s="150"/>
    </row>
    <row r="37" s="356" customFormat="true" ht="15.75" hidden="false" customHeight="true" outlineLevel="0" collapsed="false">
      <c r="B37" s="399" t="n">
        <v>2021</v>
      </c>
      <c r="C37" s="400"/>
      <c r="D37" s="401"/>
      <c r="E37" s="402"/>
      <c r="F37" s="386"/>
      <c r="G37" s="386"/>
      <c r="H37" s="386"/>
      <c r="I37" s="386"/>
      <c r="J37" s="386"/>
      <c r="K37" s="150"/>
      <c r="L37" s="150"/>
      <c r="M37" s="150"/>
    </row>
    <row r="38" s="356" customFormat="true" ht="15" hidden="false" customHeight="false" outlineLevel="0" collapsed="false">
      <c r="B38" s="399"/>
      <c r="C38" s="403"/>
      <c r="D38" s="404"/>
      <c r="E38" s="405"/>
      <c r="F38" s="373"/>
      <c r="G38" s="373"/>
      <c r="H38" s="373"/>
      <c r="I38" s="373"/>
      <c r="J38" s="373"/>
      <c r="K38" s="150"/>
      <c r="L38" s="150"/>
      <c r="M38" s="150"/>
    </row>
    <row r="39" s="356" customFormat="true" ht="15" hidden="false" customHeight="false" outlineLevel="0" collapsed="false">
      <c r="B39" s="399"/>
      <c r="C39" s="403"/>
      <c r="D39" s="415"/>
      <c r="E39" s="405"/>
      <c r="F39" s="373"/>
      <c r="G39" s="373"/>
      <c r="H39" s="373"/>
      <c r="I39" s="373"/>
      <c r="J39" s="373"/>
      <c r="K39" s="150"/>
      <c r="L39" s="150"/>
      <c r="M39" s="150"/>
    </row>
    <row r="40" s="356" customFormat="true" ht="15" hidden="false" customHeight="false" outlineLevel="0" collapsed="false">
      <c r="B40" s="399"/>
      <c r="C40" s="407"/>
      <c r="D40" s="408"/>
      <c r="E40" s="409"/>
      <c r="F40" s="373"/>
      <c r="G40" s="373"/>
      <c r="H40" s="373"/>
      <c r="I40" s="373"/>
      <c r="J40" s="373"/>
      <c r="K40" s="150"/>
      <c r="L40" s="150"/>
      <c r="M40" s="150"/>
    </row>
    <row r="41" s="356" customFormat="true" ht="15" hidden="false" customHeight="false" outlineLevel="0" collapsed="false">
      <c r="B41" s="399"/>
      <c r="C41" s="410"/>
      <c r="D41" s="410" t="s">
        <v>694</v>
      </c>
      <c r="E41" s="411"/>
      <c r="F41" s="412"/>
      <c r="G41" s="412"/>
      <c r="H41" s="412"/>
      <c r="I41" s="413"/>
      <c r="J41" s="414"/>
      <c r="K41" s="150"/>
      <c r="L41" s="150"/>
      <c r="M41" s="150"/>
    </row>
    <row r="42" s="356" customFormat="true" ht="15.75" hidden="false" customHeight="true" outlineLevel="0" collapsed="false">
      <c r="B42" s="399" t="n">
        <v>2020</v>
      </c>
      <c r="C42" s="400"/>
      <c r="D42" s="401"/>
      <c r="E42" s="402"/>
      <c r="F42" s="386"/>
      <c r="G42" s="386"/>
      <c r="H42" s="386"/>
      <c r="I42" s="386"/>
      <c r="J42" s="386"/>
      <c r="K42" s="150"/>
      <c r="L42" s="150"/>
      <c r="M42" s="150"/>
    </row>
    <row r="43" s="356" customFormat="true" ht="15" hidden="false" customHeight="false" outlineLevel="0" collapsed="false">
      <c r="B43" s="399"/>
      <c r="C43" s="403"/>
      <c r="D43" s="404"/>
      <c r="E43" s="405"/>
      <c r="F43" s="373"/>
      <c r="G43" s="373"/>
      <c r="H43" s="373"/>
      <c r="I43" s="373"/>
      <c r="J43" s="373"/>
      <c r="K43" s="150"/>
      <c r="L43" s="150"/>
      <c r="M43" s="150"/>
    </row>
    <row r="44" s="356" customFormat="true" ht="15" hidden="false" customHeight="false" outlineLevel="0" collapsed="false">
      <c r="B44" s="399"/>
      <c r="C44" s="416" t="n">
        <v>1696114.73</v>
      </c>
      <c r="D44" s="406" t="n">
        <v>44147</v>
      </c>
      <c r="E44" s="405" t="s">
        <v>679</v>
      </c>
      <c r="F44" s="373" t="s">
        <v>693</v>
      </c>
      <c r="G44" s="373"/>
      <c r="H44" s="373"/>
      <c r="I44" s="373"/>
      <c r="J44" s="373"/>
      <c r="K44" s="150"/>
      <c r="L44" s="150"/>
      <c r="M44" s="150"/>
    </row>
    <row r="45" s="356" customFormat="true" ht="15" hidden="false" customHeight="false" outlineLevel="0" collapsed="false">
      <c r="B45" s="399"/>
      <c r="C45" s="407"/>
      <c r="D45" s="408"/>
      <c r="E45" s="409"/>
      <c r="F45" s="373"/>
      <c r="G45" s="373"/>
      <c r="H45" s="373"/>
      <c r="I45" s="373"/>
      <c r="J45" s="373"/>
      <c r="K45" s="150"/>
      <c r="L45" s="150"/>
      <c r="M45" s="150"/>
    </row>
    <row r="46" s="356" customFormat="true" ht="15" hidden="false" customHeight="false" outlineLevel="0" collapsed="false">
      <c r="B46" s="399"/>
      <c r="C46" s="410" t="n">
        <v>1696114.73</v>
      </c>
      <c r="D46" s="410" t="s">
        <v>694</v>
      </c>
      <c r="E46" s="411"/>
      <c r="F46" s="412"/>
      <c r="G46" s="412"/>
      <c r="H46" s="412"/>
      <c r="I46" s="413"/>
      <c r="J46" s="414"/>
      <c r="K46" s="150"/>
      <c r="L46" s="150"/>
      <c r="M46" s="150"/>
    </row>
    <row r="47" s="356" customFormat="true" ht="15.75" hidden="false" customHeight="true" outlineLevel="0" collapsed="false">
      <c r="B47" s="399" t="n">
        <v>2019</v>
      </c>
      <c r="C47" s="400"/>
      <c r="D47" s="401"/>
      <c r="E47" s="402"/>
      <c r="F47" s="386"/>
      <c r="G47" s="386"/>
      <c r="H47" s="386"/>
      <c r="I47" s="386"/>
      <c r="J47" s="386"/>
      <c r="K47" s="150"/>
      <c r="L47" s="150"/>
      <c r="M47" s="150"/>
    </row>
    <row r="48" s="356" customFormat="true" ht="15" hidden="false" customHeight="false" outlineLevel="0" collapsed="false">
      <c r="B48" s="399"/>
      <c r="C48" s="403"/>
      <c r="D48" s="404"/>
      <c r="E48" s="405"/>
      <c r="F48" s="373"/>
      <c r="G48" s="373"/>
      <c r="H48" s="373"/>
      <c r="I48" s="373"/>
      <c r="J48" s="373"/>
      <c r="K48" s="150"/>
      <c r="L48" s="150"/>
      <c r="M48" s="150"/>
    </row>
    <row r="49" s="356" customFormat="true" ht="15" hidden="false" customHeight="false" outlineLevel="0" collapsed="false">
      <c r="B49" s="399"/>
      <c r="C49" s="416" t="n">
        <v>1293913.7</v>
      </c>
      <c r="D49" s="406" t="n">
        <v>43803</v>
      </c>
      <c r="E49" s="405" t="s">
        <v>675</v>
      </c>
      <c r="F49" s="373" t="s">
        <v>693</v>
      </c>
      <c r="G49" s="373"/>
      <c r="H49" s="373"/>
      <c r="I49" s="373"/>
      <c r="J49" s="373"/>
      <c r="K49" s="150"/>
      <c r="L49" s="150"/>
      <c r="M49" s="150"/>
    </row>
    <row r="50" s="356" customFormat="true" ht="15" hidden="false" customHeight="false" outlineLevel="0" collapsed="false">
      <c r="B50" s="399"/>
      <c r="C50" s="407"/>
      <c r="D50" s="408"/>
      <c r="E50" s="409"/>
      <c r="F50" s="373"/>
      <c r="G50" s="373"/>
      <c r="H50" s="373"/>
      <c r="I50" s="373"/>
      <c r="J50" s="373"/>
      <c r="K50" s="150"/>
      <c r="L50" s="150"/>
      <c r="M50" s="150"/>
    </row>
    <row r="51" s="356" customFormat="true" ht="15" hidden="false" customHeight="false" outlineLevel="0" collapsed="false">
      <c r="B51" s="399"/>
      <c r="C51" s="416" t="n">
        <v>1293913.7</v>
      </c>
      <c r="D51" s="410" t="s">
        <v>694</v>
      </c>
      <c r="E51" s="411"/>
      <c r="F51" s="412"/>
      <c r="G51" s="412"/>
      <c r="H51" s="412"/>
      <c r="I51" s="413"/>
      <c r="J51" s="414"/>
      <c r="K51" s="150"/>
      <c r="L51" s="150"/>
      <c r="M51" s="150"/>
    </row>
    <row r="52" s="356" customFormat="true" ht="15.75" hidden="false" customHeight="true" outlineLevel="0" collapsed="false">
      <c r="B52" s="399" t="n">
        <v>2018</v>
      </c>
      <c r="C52" s="400"/>
      <c r="D52" s="401"/>
      <c r="E52" s="402"/>
      <c r="F52" s="386"/>
      <c r="G52" s="386"/>
      <c r="H52" s="386"/>
      <c r="I52" s="386"/>
      <c r="J52" s="386"/>
      <c r="K52" s="150"/>
      <c r="L52" s="150"/>
      <c r="M52" s="150"/>
    </row>
    <row r="53" s="356" customFormat="true" ht="15" hidden="false" customHeight="false" outlineLevel="0" collapsed="false">
      <c r="B53" s="399"/>
      <c r="C53" s="403"/>
      <c r="D53" s="404"/>
      <c r="E53" s="405"/>
      <c r="F53" s="373"/>
      <c r="G53" s="373"/>
      <c r="H53" s="373"/>
      <c r="I53" s="373"/>
      <c r="J53" s="373"/>
      <c r="K53" s="150"/>
      <c r="L53" s="150"/>
      <c r="M53" s="150"/>
    </row>
    <row r="54" s="356" customFormat="true" ht="15" hidden="false" customHeight="false" outlineLevel="0" collapsed="false">
      <c r="B54" s="399"/>
      <c r="C54" s="416"/>
      <c r="D54" s="406"/>
      <c r="E54" s="405"/>
      <c r="F54" s="373"/>
      <c r="G54" s="373"/>
      <c r="H54" s="373"/>
      <c r="I54" s="373"/>
      <c r="J54" s="373"/>
      <c r="K54" s="150"/>
      <c r="L54" s="150"/>
      <c r="M54" s="150"/>
    </row>
    <row r="55" s="356" customFormat="true" ht="15" hidden="false" customHeight="false" outlineLevel="0" collapsed="false">
      <c r="B55" s="399"/>
      <c r="C55" s="407"/>
      <c r="D55" s="408"/>
      <c r="E55" s="409"/>
      <c r="F55" s="373"/>
      <c r="G55" s="373"/>
      <c r="H55" s="373"/>
      <c r="I55" s="373"/>
      <c r="J55" s="373"/>
      <c r="K55" s="150"/>
      <c r="L55" s="150"/>
      <c r="M55" s="150"/>
    </row>
    <row r="56" s="356" customFormat="true" ht="15" hidden="false" customHeight="false" outlineLevel="0" collapsed="false">
      <c r="B56" s="399"/>
      <c r="C56" s="417"/>
      <c r="D56" s="410" t="s">
        <v>694</v>
      </c>
      <c r="E56" s="411"/>
      <c r="F56" s="412"/>
      <c r="G56" s="412"/>
      <c r="H56" s="412"/>
      <c r="I56" s="413"/>
      <c r="J56" s="414"/>
      <c r="K56" s="150"/>
      <c r="L56" s="150"/>
      <c r="M56" s="150"/>
    </row>
    <row r="57" customFormat="false" ht="15" hidden="false" customHeight="false" outlineLevel="0" collapsed="false">
      <c r="I57" s="18"/>
      <c r="J57" s="18"/>
    </row>
    <row r="58" customFormat="false" ht="15" hidden="false" customHeight="false" outlineLevel="0" collapsed="false">
      <c r="B58" s="1" t="s">
        <v>695</v>
      </c>
    </row>
  </sheetData>
  <mergeCells count="85">
    <mergeCell ref="B2:M2"/>
    <mergeCell ref="B6:M6"/>
    <mergeCell ref="B7:B9"/>
    <mergeCell ref="C7:F8"/>
    <mergeCell ref="G7:H8"/>
    <mergeCell ref="I7:M7"/>
    <mergeCell ref="I8:J8"/>
    <mergeCell ref="K8:M8"/>
    <mergeCell ref="B10:B12"/>
    <mergeCell ref="C10:C12"/>
    <mergeCell ref="D10:D12"/>
    <mergeCell ref="E10:E12"/>
    <mergeCell ref="F10:F12"/>
    <mergeCell ref="G10:G12"/>
    <mergeCell ref="H10:H12"/>
    <mergeCell ref="I10:I12"/>
    <mergeCell ref="J10:J12"/>
    <mergeCell ref="B13:B15"/>
    <mergeCell ref="C13:C15"/>
    <mergeCell ref="D13:D15"/>
    <mergeCell ref="E13:E15"/>
    <mergeCell ref="F13:F15"/>
    <mergeCell ref="G13:G15"/>
    <mergeCell ref="H13:H15"/>
    <mergeCell ref="I13:I15"/>
    <mergeCell ref="J13:J15"/>
    <mergeCell ref="B16:B18"/>
    <mergeCell ref="C16:C18"/>
    <mergeCell ref="D16:D18"/>
    <mergeCell ref="E16:E18"/>
    <mergeCell ref="F16:F18"/>
    <mergeCell ref="G16:G18"/>
    <mergeCell ref="H16:H18"/>
    <mergeCell ref="I16:I18"/>
    <mergeCell ref="J16:J18"/>
    <mergeCell ref="B19:B21"/>
    <mergeCell ref="C19:C21"/>
    <mergeCell ref="D19:D21"/>
    <mergeCell ref="E19:E21"/>
    <mergeCell ref="F19:F21"/>
    <mergeCell ref="G19:G21"/>
    <mergeCell ref="H19:H21"/>
    <mergeCell ref="I19:I21"/>
    <mergeCell ref="J19:J21"/>
    <mergeCell ref="B22:B24"/>
    <mergeCell ref="C22:C24"/>
    <mergeCell ref="D22:D24"/>
    <mergeCell ref="E22:E24"/>
    <mergeCell ref="F22:F24"/>
    <mergeCell ref="G22:G24"/>
    <mergeCell ref="H22:H24"/>
    <mergeCell ref="I22:I24"/>
    <mergeCell ref="J22:J24"/>
    <mergeCell ref="B25:M25"/>
    <mergeCell ref="B27:K27"/>
    <mergeCell ref="B28:J28"/>
    <mergeCell ref="B29:B31"/>
    <mergeCell ref="C29:D30"/>
    <mergeCell ref="E29:J30"/>
    <mergeCell ref="F31:J31"/>
    <mergeCell ref="B32:B36"/>
    <mergeCell ref="F32:J32"/>
    <mergeCell ref="F33:J33"/>
    <mergeCell ref="F34:J34"/>
    <mergeCell ref="F35:J35"/>
    <mergeCell ref="B37:B41"/>
    <mergeCell ref="F37:J37"/>
    <mergeCell ref="F38:J38"/>
    <mergeCell ref="F39:J39"/>
    <mergeCell ref="F40:J40"/>
    <mergeCell ref="B42:B46"/>
    <mergeCell ref="F42:J42"/>
    <mergeCell ref="F43:J43"/>
    <mergeCell ref="F44:J44"/>
    <mergeCell ref="F45:J45"/>
    <mergeCell ref="B47:B51"/>
    <mergeCell ref="F47:J47"/>
    <mergeCell ref="F48:J48"/>
    <mergeCell ref="F49:J49"/>
    <mergeCell ref="F50:J50"/>
    <mergeCell ref="B52:B56"/>
    <mergeCell ref="F52:J52"/>
    <mergeCell ref="F53:J53"/>
    <mergeCell ref="F54:J54"/>
    <mergeCell ref="F55:J55"/>
  </mergeCells>
  <dataValidations count="1">
    <dataValidation allowBlank="true" errorStyle="stop" operator="equal" showDropDown="false" showErrorMessage="true" showInputMessage="true" sqref="G10:G24" type="list">
      <formula1>$B$3:$B$5</formula1>
      <formula2>0</formula2>
    </dataValidation>
  </dataValidations>
  <printOptions headings="false" gridLines="false" gridLinesSet="true" horizontalCentered="false" verticalCentered="false"/>
  <pageMargins left="0.196527777777778" right="0.118055555555556" top="0.157638888888889" bottom="0.157638888888889" header="0.511811023622047" footer="0.511811023622047"/>
  <pageSetup paperSize="1" scale="6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1616</TotalTime>
  <Application>LibreOffice/7.2.5.2$Windows_X86_64 LibreOffice_project/499f9727c189e6ef3471021d6132d4c694f357e5</Application>
  <AppVersion>15.0000</AppVersion>
  <Company>Trezor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2013-03-12T08:27:17Z</dcterms:created>
  <dc:creator>Centrala</dc:creator>
  <dc:description/>
  <dc:language>sr-Latn-RS</dc:language>
  <cp:lastModifiedBy/>
  <cp:lastPrinted>2023-07-27T08:12:55Z</cp:lastPrinted>
  <dcterms:modified xsi:type="dcterms:W3CDTF">2023-07-27T08:18:09Z</dcterms:modified>
  <cp:revision>117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